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bel Cordero\Documents\mis documentos MARI\CUENTA PUBLICA ARMONIZADA correctos 2015\TERCER TRIMESTRE\INFORMACION PROGRAMATICA\"/>
    </mc:Choice>
  </mc:AlternateContent>
  <bookViews>
    <workbookView xWindow="0" yWindow="0" windowWidth="20490" windowHeight="9900" activeTab="2"/>
  </bookViews>
  <sheets>
    <sheet name="PROGRAMATICA" sheetId="23" r:id="rId1"/>
    <sheet name="progr proyect de invers" sheetId="26" r:id="rId2"/>
    <sheet name="indicadores de resultados" sheetId="25" r:id="rId3"/>
  </sheets>
  <externalReferences>
    <externalReference r:id="rId4"/>
    <externalReference r:id="rId5"/>
  </externalReferences>
  <definedNames>
    <definedName name="CP">'[1]16'!$G$415</definedName>
    <definedName name="D">#REF!</definedName>
    <definedName name="DE">'[2]16'!$G$415</definedName>
    <definedName name="e">#REF!</definedName>
    <definedName name="enero">#REF!</definedName>
    <definedName name="FR">'[1]16'!$G$80</definedName>
    <definedName name="GC">'[1]16'!$G$348</definedName>
    <definedName name="MPIOS">#REF!</definedName>
    <definedName name="MUNIC">#REF!</definedName>
    <definedName name="PP">'[1]16'!$G$147</definedName>
    <definedName name="s">#REF!</definedName>
    <definedName name="ss">#REF!</definedName>
    <definedName name="xx">#REF!</definedName>
  </definedNames>
  <calcPr calcId="152511"/>
</workbook>
</file>

<file path=xl/calcChain.xml><?xml version="1.0" encoding="utf-8"?>
<calcChain xmlns="http://schemas.openxmlformats.org/spreadsheetml/2006/main">
  <c r="J42" i="23" l="1"/>
  <c r="F42" i="23"/>
  <c r="G42" i="23"/>
  <c r="H42" i="23"/>
  <c r="I42" i="23"/>
  <c r="E42" i="23"/>
  <c r="J16" i="23"/>
  <c r="J15" i="23" s="1"/>
  <c r="J11" i="23" s="1"/>
  <c r="F11" i="23"/>
  <c r="G11" i="23"/>
  <c r="E11" i="23"/>
  <c r="I15" i="23"/>
  <c r="I11" i="23" s="1"/>
  <c r="H15" i="23"/>
  <c r="H11" i="23" s="1"/>
  <c r="G15" i="23"/>
  <c r="F15" i="23"/>
  <c r="E15" i="23"/>
  <c r="G16" i="23"/>
</calcChain>
</file>

<file path=xl/sharedStrings.xml><?xml version="1.0" encoding="utf-8"?>
<sst xmlns="http://schemas.openxmlformats.org/spreadsheetml/2006/main" count="232" uniqueCount="210">
  <si>
    <t>Concepto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</si>
  <si>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</si>
  <si>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</si>
  <si>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</si>
  <si>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</si>
  <si>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</si>
  <si>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</si>
  <si>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</si>
  <si>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</si>
  <si>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</si>
  <si>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</si>
  <si>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</si>
  <si>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</si>
  <si>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</si>
  <si>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</si>
  <si>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</si>
  <si>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</si>
  <si>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</si>
  <si>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</si>
  <si>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</si>
  <si>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</si>
  <si>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</si>
  <si>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</si>
  <si>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</si>
  <si>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</si>
  <si>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</si>
  <si>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</si>
  <si>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</si>
  <si>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</si>
  <si>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</si>
  <si>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</si>
  <si>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</si>
  <si>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</si>
  <si>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</si>
  <si>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</si>
  <si>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</si>
  <si>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</si>
  <si>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</si>
  <si>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</si>
  <si>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</si>
  <si>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</si>
  <si>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</si>
  <si>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 y Proyectos de Inversion</t>
  </si>
  <si>
    <t>Sector Para Estatal</t>
  </si>
  <si>
    <t>Sector Paraestatal</t>
  </si>
  <si>
    <t>No aplica para este organismo</t>
  </si>
  <si>
    <t>PROYECTO</t>
  </si>
  <si>
    <t>DESCRIPCIÓN DE LA META</t>
  </si>
  <si>
    <t>META ANUAL</t>
  </si>
  <si>
    <t>CALENDARIZACIÓN MENSUAL</t>
  </si>
  <si>
    <t>CANTIDAD</t>
  </si>
  <si>
    <t>U. MEDIDA</t>
  </si>
  <si>
    <t>ENERO</t>
  </si>
  <si>
    <t>FEB</t>
  </si>
  <si>
    <t>MARZO</t>
  </si>
  <si>
    <t>ABRIL</t>
  </si>
  <si>
    <t>MAYO</t>
  </si>
  <si>
    <t>JUNIO</t>
  </si>
  <si>
    <t>JULIO</t>
  </si>
  <si>
    <t>AGOSTO</t>
  </si>
  <si>
    <t>SEPT.</t>
  </si>
  <si>
    <t>OCTUBRE</t>
  </si>
  <si>
    <t>NOV.</t>
  </si>
  <si>
    <t>DIC</t>
  </si>
  <si>
    <t>TOTAL</t>
  </si>
  <si>
    <t>Persona</t>
  </si>
  <si>
    <t>Evento</t>
  </si>
  <si>
    <t>Documento</t>
  </si>
  <si>
    <t>Capacitación</t>
  </si>
  <si>
    <t>Coordinación</t>
  </si>
  <si>
    <t>Informe</t>
  </si>
  <si>
    <t>Asesoría</t>
  </si>
  <si>
    <t>Sistema</t>
  </si>
  <si>
    <t>Ración</t>
  </si>
  <si>
    <t>Despensa</t>
  </si>
  <si>
    <t>Equipo</t>
  </si>
  <si>
    <t>Paquete</t>
  </si>
  <si>
    <t>Taller</t>
  </si>
  <si>
    <t>Cisterna</t>
  </si>
  <si>
    <t>Estudio</t>
  </si>
  <si>
    <t>Porcentaje</t>
  </si>
  <si>
    <t>Sesión</t>
  </si>
  <si>
    <t>Actividad</t>
  </si>
  <si>
    <t>Detección</t>
  </si>
  <si>
    <t>Consulta</t>
  </si>
  <si>
    <t>Traslado</t>
  </si>
  <si>
    <t>Credencial</t>
  </si>
  <si>
    <t>Supervisión</t>
  </si>
  <si>
    <t>Apoyo</t>
  </si>
  <si>
    <t>Visita</t>
  </si>
  <si>
    <t>Población</t>
  </si>
  <si>
    <t>Juicio</t>
  </si>
  <si>
    <t>Convivencia</t>
  </si>
  <si>
    <t>Tratamiento</t>
  </si>
  <si>
    <t>Cuenta Pública 2015</t>
  </si>
  <si>
    <t>Control de los procesos administrativos,normativos e informaticos de la Asistencia Social</t>
  </si>
  <si>
    <t>01.-Generar en las personas la credibilidad y confianza con la institucion a traves de la corresponsabilidad inter intra institucional</t>
  </si>
  <si>
    <t>Indice</t>
  </si>
  <si>
    <t>02.-Profesionalizar los servicios de asistencia social a nivel municipal y estatal y a quien lo solicite mediante el conocimiento de los procesos administrativos,normativos e informaticos.</t>
  </si>
  <si>
    <t>03.-Organizar eventos especiales y tradicionales</t>
  </si>
  <si>
    <t>04.-Publicar documentos de acceso a la información publica y documentos normativos y regulativos</t>
  </si>
  <si>
    <t>05.-Capacitar a personal responsable de brindar la Asistencia Social  a nivel municipal y estatal</t>
  </si>
  <si>
    <t>06.,-Realizar coordinaciones inter intra institucionales para la organización de eventos especiales y tradicionales</t>
  </si>
  <si>
    <t>07.-Integrar información de las areas operativas</t>
  </si>
  <si>
    <t>08.-Asesorar de manera personalizada a responsables de programas a nivel estatal y municipal</t>
  </si>
  <si>
    <t>Actualizar sistemas informaticos de bases de datos</t>
  </si>
  <si>
    <t>Asistencia Alimentaria - Mejoramiento Nutricional y Desarrollo Comunitario de las Familias con Inseguridad Alimentaria</t>
  </si>
  <si>
    <t>01.-Contribuir a los derechos sociales, así como reorientar  los programas sociales mediante el aseguramiento  de alimentos y nutrición adecuada de los Tlaxcaltecas, en particular para aquellos en extrema pobreza o con inseguridad alimentaria, que detonen el desarrollo comunitario.</t>
  </si>
  <si>
    <t>Personas</t>
  </si>
  <si>
    <t>02.- Otorgar seguridad alimentaria   y nutrición  adecuada  de los  Tlaxcalteca,  otorgada en particular para aquellos  con extrema pobreza o  con inseguridad alimentaria, que detonen el desarrollo comunitario.</t>
  </si>
  <si>
    <t>03.-Atender con insumos alimentarios  con calidad nutricia, a bajo costo</t>
  </si>
  <si>
    <t>Insumos</t>
  </si>
  <si>
    <t>04.-Fomentar y desarrollar  habilidades alimentarias y de gestiòn</t>
  </si>
  <si>
    <t>05.-Habilitar  desayunadores escolares en su modalidad caliente a travès de reequipamiento o equipamiento</t>
  </si>
  <si>
    <t>06.-Atender con paquetes de servicios bàsicos de vivienda (hidràulicos, cisternas de captaciòn pluvial, estufas ahorradoras de leña, baños, secos), huertos de traspatio y fetilizantes</t>
  </si>
  <si>
    <t>07.-Distribuir y entregar  desayunos (raciones) escolares  en su modalidad frio</t>
  </si>
  <si>
    <t>08.-Distribuir y entregar despensa a centros educativos para  desayunos escolares modalidad caliente</t>
  </si>
  <si>
    <t>09.-Otorgar desayunos (raciones alimentarias) escolares modalidad caliente</t>
  </si>
  <si>
    <t xml:space="preserve">10.-Otorgar paquetes de insumos alimentarios adecuados a la población menor de 5 años </t>
  </si>
  <si>
    <t>11.-Distribuir y entregar despensas a  familias con inseguridad alimentaria (sujetos  vulnerables y familias en desamparo)</t>
  </si>
  <si>
    <t>12.-Realizar Asesorías  y  Talleres de  Orientación Alimentaria  - Huertos de Traspatio  - Manejo fertilizantes - Sistemas de captación pluvial - Estufas ahorradoras de leña y baños secos en la población beneficiaria</t>
  </si>
  <si>
    <t>13.-Habilitar a desayunadores escolares en su modalidad caliente para reequipamiento o equipamiento</t>
  </si>
  <si>
    <t>14.-Distribuir y entregar  paquetes hidráulicos.</t>
  </si>
  <si>
    <t>15.-Elaborar  y supervisar de  cisternas de captación pluvial</t>
  </si>
  <si>
    <t>16.-Elaborar  estudios socioeconómicos a los beneficiarios</t>
  </si>
  <si>
    <t>17.-Distribuir, entregar y   seguimiento  de paquetes de huertos de traspatio</t>
  </si>
  <si>
    <t>18.-Elaborar y supervisar  estufas ahorradoras de leña</t>
  </si>
  <si>
    <t>Estufa</t>
  </si>
  <si>
    <t>19.-Elaborar y supervisar  baños secos</t>
  </si>
  <si>
    <t>Baño</t>
  </si>
  <si>
    <t>Asitencia Social a los Diversos Sectores de la  Población en Condiciones de Vulnerabilidad</t>
  </si>
  <si>
    <t>01.-Contribuir a los derechos sociales, asì como reorientar los programas sociales mediante los minimos de bienestar social de manera integral otorgados a la población vulnerable en el Estado de Tlaxcala.</t>
  </si>
  <si>
    <t>02.-Brindar los minimos de bienestar social de manera integral a la población con alto grado de marginacion y poblacion en general en el Estado de Tlaxcala.</t>
  </si>
  <si>
    <t>03.-Otorgar servicios de salud preventivos y curativos  a población vulnerable en el Estado de Tlaxcala.</t>
  </si>
  <si>
    <t>Servicio</t>
  </si>
  <si>
    <t>04.-Atender con rehabilitación y transporte a personas con discapacidad.</t>
  </si>
  <si>
    <t>Atención</t>
  </si>
  <si>
    <t>05.-Brindar apoyos diversos (funcionales, economicos, especie,estudios médicos y medicamentos de especialidad entre otros diversos) otorgados a población vulnerable.</t>
  </si>
  <si>
    <t>06.-Conformar Organizaciones Comunitarias.</t>
  </si>
  <si>
    <t>Grupo</t>
  </si>
  <si>
    <t>07.-Otorgar Asistencia Integral en Centros Asistenciales.</t>
  </si>
  <si>
    <t>Asistencia</t>
  </si>
  <si>
    <t>08.-Realizar Sesiones Preventivas de Salud.</t>
  </si>
  <si>
    <t>09.-Realizar Actividades Recreativas y Culturales para la Prevencion de Adicciones.</t>
  </si>
  <si>
    <t>Acción</t>
  </si>
  <si>
    <t>10.-Detectar Enfermedades en General.</t>
  </si>
  <si>
    <t xml:space="preserve">11.-Otorgar Atención Médica en Consultorios de SEDIF y Jornadas de Salud Movil. </t>
  </si>
  <si>
    <t>12.-Realizar Seguimiento Medico de la Población Vulnerable Canalizada en el Sector Salud Dentro y Fuera del Estado.</t>
  </si>
  <si>
    <t>Seguimiento</t>
  </si>
  <si>
    <t xml:space="preserve">13.-Realizar Actividades Culturales, Recreativas y Deportivas en el Adulto Mayor. </t>
  </si>
  <si>
    <t>14.-Realizar Sesiones de Rehabilitación en las UBR'S a Personas con Discapacidad.</t>
  </si>
  <si>
    <t>Terapia</t>
  </si>
  <si>
    <t>15.-Prestar Servicio de Transporte Adaptado a Personas con Discapacidad.</t>
  </si>
  <si>
    <t>16.-Expedir y Tramitar Credencializaciòn de la Poblaciòn con Discapacidad Permantente.</t>
  </si>
  <si>
    <t>17.-Incorporar y Capacitar a Personas con Discapacidad en Edad Productiva al Ámbito Laboral.</t>
  </si>
  <si>
    <t>Inserción</t>
  </si>
  <si>
    <t>18.-Supervisar a las UBR's y Servicio de Transporte Adaptado.</t>
  </si>
  <si>
    <t>19.-Aplicar Estudios Socioeconómicos a la Población Vulnerable.</t>
  </si>
  <si>
    <t>20.-Verificar las solicitudes de demandas de atención de los diversos apoyos que brinda Asistencia Social.</t>
  </si>
  <si>
    <t>Verificación</t>
  </si>
  <si>
    <t>21.-Realizar Talleres de Desarrollo Personal para la Prevención de Riesgos Psicosociales.</t>
  </si>
  <si>
    <t>22.-Proporcionar  atención integral  a población en abandono canalizada a diversos albergues.</t>
  </si>
  <si>
    <t>Espacio</t>
  </si>
  <si>
    <t>23.-Suministrar vestido y calzado de uso diario, alimentación (formula), higiene personal, pañales y toallas humedas, productos de limpieza y medicamento para población albergada.</t>
  </si>
  <si>
    <t>Dotación</t>
  </si>
  <si>
    <t>24.-Otorgar Insumos escolares para educación formal escolarizada.</t>
  </si>
  <si>
    <t>Insumo</t>
  </si>
  <si>
    <t>25.-Tramitar y dar seguimiento a estudios clinicos especializados para población albergada.</t>
  </si>
  <si>
    <t>Diagnóstico</t>
  </si>
  <si>
    <t>26.-Desarrollar habilidades para el trabajo en los menores albergados</t>
  </si>
  <si>
    <t>Formación</t>
  </si>
  <si>
    <t xml:space="preserve">27.-Realizar Visitas de Supervisión y Detección de Necesidades para Reequipamiento de los Centros de Asistencia Infantil Comunitarios. </t>
  </si>
  <si>
    <t>28.-Dotar de Equipamiento a Centros de Asistencia Infatil Comunitarios.</t>
  </si>
  <si>
    <t xml:space="preserve"> Promoción, Prevención y Atención Integral para el Ejercicio y Defensa de los Derechos de la Población Vulnerable</t>
  </si>
  <si>
    <t>01.-Contribuir a los derechos sociales así como reorientar los programas sociales mediante servicios de asistencía jurídica, psicológica y social e información otorgados a la población vulnerable en el Estado de Tlaxcala</t>
  </si>
  <si>
    <t>02.-Otorgar servicios de asesoría y asistencia jurídica, psicológica y social e información a la población vulnerable y en general en riesgos psicosociales y personal encagado de la atención en el Estado de Tlaxcala</t>
  </si>
  <si>
    <t>03.-Atender en forma integral a la población vulnerable con asesoría jurídica, psicológica y social</t>
  </si>
  <si>
    <t xml:space="preserve">04.-Profesionalizar los servicios de atención a la población en riesgos psicosociales y de los responsables operativos </t>
  </si>
  <si>
    <t>05.-Promover valores, identidad y educación a la población a través de series de televisión</t>
  </si>
  <si>
    <t>06.-Brindar orientación jurídica</t>
  </si>
  <si>
    <t>Orientación</t>
  </si>
  <si>
    <t>07.-Tramitar juicios ante los tribunales judiciales</t>
  </si>
  <si>
    <t>08.-Representar a niños e incapaces ante las autoridades judiciales</t>
  </si>
  <si>
    <t>Representación</t>
  </si>
  <si>
    <t>09.-Atender y resguardar a niños expósitos, abandonados y maltratados que son albergados</t>
  </si>
  <si>
    <t>Resguardo</t>
  </si>
  <si>
    <t>10.-Supervisar convivencias a menores</t>
  </si>
  <si>
    <t>11.-Reintegrar, insertar o canalizar a niños albergados a un núcleo familiar y/o centros asitenciales idóneos</t>
  </si>
  <si>
    <t>Reintegración</t>
  </si>
  <si>
    <t>12.-Brindar Seguimiento a los menores canalizados a otras instituciones asistenciales</t>
  </si>
  <si>
    <t>13.-Supervisar a centros asistenciales públicos y privados</t>
  </si>
  <si>
    <t>14.-Atender a personas víctimas de violencia familiar</t>
  </si>
  <si>
    <t>15.-Realizar estudios y tratamientos psicológicos a personas con problemas emocionales</t>
  </si>
  <si>
    <t>16.-Realizar visitas domiciliarias y estudios socioeconómicos a familias  en situación de riesgo</t>
  </si>
  <si>
    <t>17.-Realizar talleres de prevención en riesgos psicosociales, explotación sexual infantil, trata de personas, violencia familiar y escuela para padres</t>
  </si>
  <si>
    <t>Talleres</t>
  </si>
  <si>
    <t>18.-Realizar sesiones de prevencion al maltrato, cultura a la denuncia y derechos y obligaciones  a la infancia.</t>
  </si>
  <si>
    <t>Sesiones</t>
  </si>
  <si>
    <t>19.-Realizar cursos de capacitación al personal encargado de atender a la infancia, familia y víctimas de violencia familiar</t>
  </si>
  <si>
    <t>Cursos</t>
  </si>
  <si>
    <t xml:space="preserve">20.-Realizar programas de televisión de escuela para padres y madres de familia </t>
  </si>
  <si>
    <t>AUTORIZO</t>
  </si>
  <si>
    <t>Vo.Bo.</t>
  </si>
  <si>
    <t>C.P. LENY SERRANO BAÑUELOS</t>
  </si>
  <si>
    <t>LIC.LILIANA LEZAMA CARRASCO</t>
  </si>
  <si>
    <t>DIRECTORA ADMINISTRATIVA</t>
  </si>
  <si>
    <t>DIRECTORA GENERAL DEL OPD SEDIF</t>
  </si>
  <si>
    <t xml:space="preserve"> %AVANCE </t>
  </si>
  <si>
    <t>Del 1 de enero al 30 de septiembre de 2015</t>
  </si>
  <si>
    <t>Del 01 de Enero al 30 de Septiembre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</si>
</sst>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color theme="1"/>
      <name val="Arial"/>
      <family val="2"/>
    </font>
    <font>
      <b/>
      <sz val="6"/>
      <color rgb="FF000000"/>
      <name val="Calibri"/>
      <family val="2"/>
      <scheme val="minor"/>
    </font>
    <font>
      <sz val="6"/>
      <color rgb="FF000000"/>
      <name val="Calibri"/>
      <family val="2"/>
      <scheme val="minor"/>
    </font>
    <font>
      <sz val="6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164" fontId="20" fillId="0" borderId="0"/>
    <xf numFmtId="0" fontId="25" fillId="0" borderId="0"/>
    <xf numFmtId="0" fontId="1" fillId="0" borderId="0"/>
    <xf numFmtId="43" fontId="26" fillId="0" borderId="0" applyFont="0" applyFill="0" applyBorder="0" applyAlignment="0" applyProtection="0"/>
    <xf numFmtId="0" fontId="20" fillId="0" borderId="0"/>
  </cellStyleXfs>
  <cellXfs count="111">
    <xf numFmtId="0" fontId="0" fillId="0" borderId="0" xfId="0"/>
    <xf numFmtId="0" fontId="18" fillId="0" borderId="0" xfId="0" applyFont="1" applyFill="1"/>
    <xf numFmtId="0" fontId="18" fillId="0" borderId="0" xfId="0" applyFont="1"/>
    <xf numFmtId="0" fontId="19" fillId="33" borderId="0" xfId="0" applyFont="1" applyFill="1"/>
    <xf numFmtId="0" fontId="18" fillId="33" borderId="0" xfId="0" applyFont="1" applyFill="1"/>
    <xf numFmtId="165" fontId="27" fillId="34" borderId="30" xfId="45" applyNumberFormat="1" applyFont="1" applyFill="1" applyBorder="1" applyAlignment="1" applyProtection="1">
      <alignment horizontal="right"/>
    </xf>
    <xf numFmtId="165" fontId="27" fillId="34" borderId="31" xfId="45" applyNumberFormat="1" applyFont="1" applyFill="1" applyBorder="1" applyAlignment="1" applyProtection="1">
      <alignment horizontal="right"/>
    </xf>
    <xf numFmtId="165" fontId="27" fillId="34" borderId="31" xfId="45" applyNumberFormat="1" applyFont="1" applyFill="1" applyBorder="1" applyAlignment="1" applyProtection="1">
      <alignment horizontal="center"/>
    </xf>
    <xf numFmtId="165" fontId="27" fillId="34" borderId="32" xfId="45" applyNumberFormat="1" applyFont="1" applyFill="1" applyBorder="1" applyAlignment="1" applyProtection="1"/>
    <xf numFmtId="165" fontId="24" fillId="34" borderId="22" xfId="45" applyNumberFormat="1" applyFont="1" applyFill="1" applyBorder="1" applyAlignment="1" applyProtection="1">
      <alignment horizontal="center"/>
    </xf>
    <xf numFmtId="165" fontId="24" fillId="34" borderId="22" xfId="45" applyNumberFormat="1" applyFont="1" applyFill="1" applyBorder="1" applyAlignment="1" applyProtection="1">
      <alignment horizontal="center" vertical="center"/>
    </xf>
    <xf numFmtId="165" fontId="24" fillId="34" borderId="14" xfId="45" applyNumberFormat="1" applyFont="1" applyFill="1" applyBorder="1" applyAlignment="1" applyProtection="1">
      <alignment horizontal="center" vertical="center"/>
    </xf>
    <xf numFmtId="165" fontId="24" fillId="34" borderId="21" xfId="45" applyNumberFormat="1" applyFont="1" applyFill="1" applyBorder="1" applyAlignment="1" applyProtection="1">
      <alignment horizontal="center"/>
    </xf>
    <xf numFmtId="165" fontId="24" fillId="34" borderId="18" xfId="45" applyNumberFormat="1" applyFont="1" applyFill="1" applyBorder="1" applyAlignment="1" applyProtection="1">
      <alignment horizontal="center"/>
    </xf>
    <xf numFmtId="0" fontId="22" fillId="0" borderId="16" xfId="0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horizontal="justify" vertical="center" wrapText="1"/>
    </xf>
    <xf numFmtId="0" fontId="22" fillId="0" borderId="17" xfId="0" applyFont="1" applyFill="1" applyBorder="1" applyAlignment="1">
      <alignment horizontal="justify" vertical="center" wrapText="1"/>
    </xf>
    <xf numFmtId="0" fontId="22" fillId="0" borderId="15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22" fillId="0" borderId="13" xfId="0" applyFont="1" applyFill="1" applyBorder="1" applyAlignment="1">
      <alignment horizontal="justify" vertical="center" wrapText="1"/>
    </xf>
    <xf numFmtId="0" fontId="23" fillId="0" borderId="18" xfId="0" applyFont="1" applyFill="1" applyBorder="1" applyAlignment="1">
      <alignment horizontal="justify" vertical="center" wrapText="1"/>
    </xf>
    <xf numFmtId="165" fontId="24" fillId="34" borderId="22" xfId="45" applyNumberFormat="1" applyFont="1" applyFill="1" applyBorder="1" applyAlignment="1" applyProtection="1">
      <alignment horizontal="center" vertical="center" wrapText="1"/>
    </xf>
    <xf numFmtId="0" fontId="30" fillId="0" borderId="0" xfId="0" applyFont="1" applyFill="1"/>
    <xf numFmtId="38" fontId="28" fillId="0" borderId="17" xfId="0" applyNumberFormat="1" applyFont="1" applyFill="1" applyBorder="1" applyAlignment="1">
      <alignment vertical="center" wrapText="1"/>
    </xf>
    <xf numFmtId="38" fontId="28" fillId="0" borderId="17" xfId="0" applyNumberFormat="1" applyFont="1" applyFill="1" applyBorder="1" applyAlignment="1" applyProtection="1">
      <alignment horizontal="right" vertical="center" wrapText="1"/>
    </xf>
    <xf numFmtId="38" fontId="29" fillId="0" borderId="17" xfId="0" applyNumberFormat="1" applyFont="1" applyFill="1" applyBorder="1" applyAlignment="1" applyProtection="1">
      <alignment horizontal="right" vertical="center" wrapText="1"/>
      <protection locked="0"/>
    </xf>
    <xf numFmtId="38" fontId="29" fillId="0" borderId="24" xfId="0" applyNumberFormat="1" applyFont="1" applyFill="1" applyBorder="1" applyAlignment="1" applyProtection="1">
      <alignment horizontal="right" vertical="center" wrapText="1"/>
      <protection locked="0"/>
    </xf>
    <xf numFmtId="38" fontId="21" fillId="36" borderId="24" xfId="0" applyNumberFormat="1" applyFont="1" applyFill="1" applyBorder="1" applyAlignment="1" applyProtection="1">
      <alignment horizontal="right" vertical="center" wrapText="1"/>
    </xf>
    <xf numFmtId="38" fontId="29" fillId="36" borderId="24" xfId="0" applyNumberFormat="1" applyFont="1" applyFill="1" applyBorder="1" applyAlignment="1" applyProtection="1">
      <alignment horizontal="right" vertical="center" wrapText="1"/>
    </xf>
    <xf numFmtId="38" fontId="29" fillId="0" borderId="13" xfId="0" applyNumberFormat="1" applyFont="1" applyFill="1" applyBorder="1" applyAlignment="1">
      <alignment horizontal="right" vertical="center" wrapText="1"/>
    </xf>
    <xf numFmtId="38" fontId="29" fillId="0" borderId="23" xfId="0" applyNumberFormat="1" applyFont="1" applyFill="1" applyBorder="1" applyAlignment="1">
      <alignment horizontal="right" vertical="center" wrapText="1"/>
    </xf>
    <xf numFmtId="38" fontId="28" fillId="0" borderId="23" xfId="0" applyNumberFormat="1" applyFont="1" applyFill="1" applyBorder="1" applyAlignment="1" applyProtection="1">
      <alignment horizontal="right" vertical="center" wrapText="1"/>
    </xf>
    <xf numFmtId="0" fontId="31" fillId="0" borderId="0" xfId="0" applyFont="1" applyBorder="1" applyAlignment="1">
      <alignment horizontal="center"/>
    </xf>
    <xf numFmtId="0" fontId="0" fillId="0" borderId="0" xfId="0" applyBorder="1"/>
    <xf numFmtId="0" fontId="32" fillId="0" borderId="0" xfId="0" applyFont="1" applyBorder="1" applyAlignment="1">
      <alignment horizontal="right"/>
    </xf>
    <xf numFmtId="10" fontId="3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22" fillId="0" borderId="0" xfId="0" applyFont="1" applyFill="1" applyBorder="1" applyAlignment="1">
      <alignment horizontal="justify" vertical="center" wrapText="1"/>
    </xf>
    <xf numFmtId="0" fontId="22" fillId="0" borderId="17" xfId="0" applyFont="1" applyFill="1" applyBorder="1" applyAlignment="1">
      <alignment horizontal="justify" vertical="center" wrapText="1"/>
    </xf>
    <xf numFmtId="165" fontId="27" fillId="34" borderId="25" xfId="45" applyNumberFormat="1" applyFont="1" applyFill="1" applyBorder="1" applyAlignment="1" applyProtection="1">
      <alignment horizontal="center"/>
    </xf>
    <xf numFmtId="165" fontId="27" fillId="34" borderId="26" xfId="45" applyNumberFormat="1" applyFont="1" applyFill="1" applyBorder="1" applyAlignment="1" applyProtection="1">
      <alignment horizontal="center"/>
    </xf>
    <xf numFmtId="165" fontId="27" fillId="34" borderId="27" xfId="45" applyNumberFormat="1" applyFont="1" applyFill="1" applyBorder="1" applyAlignment="1" applyProtection="1">
      <alignment horizontal="center"/>
    </xf>
    <xf numFmtId="165" fontId="27" fillId="34" borderId="28" xfId="45" applyNumberFormat="1" applyFont="1" applyFill="1" applyBorder="1" applyAlignment="1" applyProtection="1">
      <alignment horizontal="center"/>
      <protection locked="0"/>
    </xf>
    <xf numFmtId="165" fontId="27" fillId="34" borderId="0" xfId="45" applyNumberFormat="1" applyFont="1" applyFill="1" applyBorder="1" applyAlignment="1" applyProtection="1">
      <alignment horizontal="center"/>
      <protection locked="0"/>
    </xf>
    <xf numFmtId="165" fontId="27" fillId="34" borderId="29" xfId="45" applyNumberFormat="1" applyFont="1" applyFill="1" applyBorder="1" applyAlignment="1" applyProtection="1">
      <alignment horizontal="center"/>
      <protection locked="0"/>
    </xf>
    <xf numFmtId="165" fontId="27" fillId="34" borderId="28" xfId="45" applyNumberFormat="1" applyFont="1" applyFill="1" applyBorder="1" applyAlignment="1" applyProtection="1">
      <alignment horizontal="center"/>
    </xf>
    <xf numFmtId="165" fontId="27" fillId="34" borderId="0" xfId="45" applyNumberFormat="1" applyFont="1" applyFill="1" applyBorder="1" applyAlignment="1" applyProtection="1">
      <alignment horizontal="center"/>
    </xf>
    <xf numFmtId="165" fontId="27" fillId="34" borderId="29" xfId="45" applyNumberFormat="1" applyFont="1" applyFill="1" applyBorder="1" applyAlignment="1" applyProtection="1">
      <alignment horizontal="center"/>
    </xf>
    <xf numFmtId="165" fontId="24" fillId="34" borderId="14" xfId="45" applyNumberFormat="1" applyFont="1" applyFill="1" applyBorder="1" applyAlignment="1" applyProtection="1">
      <alignment horizontal="center" vertical="center"/>
    </xf>
    <xf numFmtId="165" fontId="24" fillId="34" borderId="11" xfId="45" applyNumberFormat="1" applyFont="1" applyFill="1" applyBorder="1" applyAlignment="1" applyProtection="1">
      <alignment horizontal="center" vertical="center"/>
    </xf>
    <xf numFmtId="165" fontId="24" fillId="34" borderId="12" xfId="45" applyNumberFormat="1" applyFont="1" applyFill="1" applyBorder="1" applyAlignment="1" applyProtection="1">
      <alignment horizontal="center" vertical="center"/>
    </xf>
    <xf numFmtId="165" fontId="24" fillId="34" borderId="16" xfId="45" applyNumberFormat="1" applyFont="1" applyFill="1" applyBorder="1" applyAlignment="1" applyProtection="1">
      <alignment horizontal="center" vertical="center"/>
    </xf>
    <xf numFmtId="165" fontId="24" fillId="34" borderId="0" xfId="45" applyNumberFormat="1" applyFont="1" applyFill="1" applyBorder="1" applyAlignment="1" applyProtection="1">
      <alignment horizontal="center" vertical="center"/>
    </xf>
    <xf numFmtId="165" fontId="24" fillId="34" borderId="17" xfId="45" applyNumberFormat="1" applyFont="1" applyFill="1" applyBorder="1" applyAlignment="1" applyProtection="1">
      <alignment horizontal="center" vertical="center"/>
    </xf>
    <xf numFmtId="165" fontId="24" fillId="34" borderId="15" xfId="45" applyNumberFormat="1" applyFont="1" applyFill="1" applyBorder="1" applyAlignment="1" applyProtection="1">
      <alignment horizontal="center" vertical="center"/>
    </xf>
    <xf numFmtId="165" fontId="24" fillId="34" borderId="10" xfId="45" applyNumberFormat="1" applyFont="1" applyFill="1" applyBorder="1" applyAlignment="1" applyProtection="1">
      <alignment horizontal="center" vertical="center"/>
    </xf>
    <xf numFmtId="165" fontId="24" fillId="34" borderId="13" xfId="45" applyNumberFormat="1" applyFont="1" applyFill="1" applyBorder="1" applyAlignment="1" applyProtection="1">
      <alignment horizontal="center" vertical="center"/>
    </xf>
    <xf numFmtId="165" fontId="24" fillId="34" borderId="18" xfId="45" applyNumberFormat="1" applyFont="1" applyFill="1" applyBorder="1" applyAlignment="1" applyProtection="1">
      <alignment horizontal="center"/>
    </xf>
    <xf numFmtId="165" fontId="24" fillId="34" borderId="19" xfId="45" applyNumberFormat="1" applyFont="1" applyFill="1" applyBorder="1" applyAlignment="1" applyProtection="1">
      <alignment horizontal="center"/>
    </xf>
    <xf numFmtId="165" fontId="24" fillId="34" borderId="20" xfId="45" applyNumberFormat="1" applyFont="1" applyFill="1" applyBorder="1" applyAlignment="1" applyProtection="1">
      <alignment horizontal="center"/>
    </xf>
    <xf numFmtId="165" fontId="24" fillId="34" borderId="22" xfId="45" applyNumberFormat="1" applyFont="1" applyFill="1" applyBorder="1" applyAlignment="1" applyProtection="1">
      <alignment horizontal="center" vertical="center"/>
    </xf>
    <xf numFmtId="165" fontId="24" fillId="34" borderId="24" xfId="45" applyNumberFormat="1" applyFont="1" applyFill="1" applyBorder="1" applyAlignment="1" applyProtection="1">
      <alignment horizontal="center" vertical="center"/>
    </xf>
    <xf numFmtId="0" fontId="22" fillId="0" borderId="16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 indent="3"/>
    </xf>
    <xf numFmtId="0" fontId="23" fillId="0" borderId="20" xfId="0" applyFont="1" applyFill="1" applyBorder="1" applyAlignment="1">
      <alignment horizontal="left" vertical="center" wrapText="1" indent="3"/>
    </xf>
    <xf numFmtId="165" fontId="27" fillId="34" borderId="14" xfId="45" applyNumberFormat="1" applyFont="1" applyFill="1" applyBorder="1" applyAlignment="1" applyProtection="1">
      <alignment horizontal="center" vertical="center"/>
    </xf>
    <xf numFmtId="165" fontId="27" fillId="34" borderId="11" xfId="45" applyNumberFormat="1" applyFont="1" applyFill="1" applyBorder="1" applyAlignment="1" applyProtection="1">
      <alignment horizontal="center" vertical="center"/>
    </xf>
    <xf numFmtId="165" fontId="27" fillId="34" borderId="12" xfId="45" applyNumberFormat="1" applyFont="1" applyFill="1" applyBorder="1" applyAlignment="1" applyProtection="1">
      <alignment horizontal="center" vertical="center"/>
    </xf>
    <xf numFmtId="165" fontId="27" fillId="34" borderId="16" xfId="45" applyNumberFormat="1" applyFont="1" applyFill="1" applyBorder="1" applyAlignment="1" applyProtection="1">
      <alignment horizontal="center" vertical="center"/>
      <protection locked="0"/>
    </xf>
    <xf numFmtId="165" fontId="27" fillId="34" borderId="0" xfId="45" applyNumberFormat="1" applyFont="1" applyFill="1" applyBorder="1" applyAlignment="1" applyProtection="1">
      <alignment horizontal="center" vertical="center"/>
      <protection locked="0"/>
    </xf>
    <xf numFmtId="165" fontId="27" fillId="34" borderId="17" xfId="45" applyNumberFormat="1" applyFont="1" applyFill="1" applyBorder="1" applyAlignment="1" applyProtection="1">
      <alignment horizontal="center" vertical="center"/>
      <protection locked="0"/>
    </xf>
    <xf numFmtId="165" fontId="27" fillId="34" borderId="16" xfId="45" applyNumberFormat="1" applyFont="1" applyFill="1" applyBorder="1" applyAlignment="1" applyProtection="1">
      <alignment horizontal="center" vertical="center"/>
    </xf>
    <xf numFmtId="165" fontId="27" fillId="34" borderId="0" xfId="45" applyNumberFormat="1" applyFont="1" applyFill="1" applyBorder="1" applyAlignment="1" applyProtection="1">
      <alignment horizontal="center" vertical="center"/>
    </xf>
    <xf numFmtId="165" fontId="27" fillId="34" borderId="17" xfId="45" applyNumberFormat="1" applyFont="1" applyFill="1" applyBorder="1" applyAlignment="1" applyProtection="1">
      <alignment horizontal="center" vertical="center"/>
    </xf>
    <xf numFmtId="165" fontId="27" fillId="34" borderId="15" xfId="45" applyNumberFormat="1" applyFont="1" applyFill="1" applyBorder="1" applyAlignment="1" applyProtection="1">
      <alignment horizontal="center" vertical="center"/>
    </xf>
    <xf numFmtId="165" fontId="27" fillId="34" borderId="10" xfId="45" applyNumberFormat="1" applyFont="1" applyFill="1" applyBorder="1" applyAlignment="1" applyProtection="1">
      <alignment horizontal="center" vertical="center"/>
    </xf>
    <xf numFmtId="165" fontId="27" fillId="34" borderId="13" xfId="45" applyNumberFormat="1" applyFont="1" applyFill="1" applyBorder="1" applyAlignment="1" applyProtection="1">
      <alignment horizontal="center" vertical="center"/>
    </xf>
    <xf numFmtId="0" fontId="3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33" fillId="0" borderId="33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 wrapText="1"/>
    </xf>
    <xf numFmtId="0" fontId="34" fillId="0" borderId="34" xfId="0" applyFont="1" applyBorder="1" applyAlignment="1">
      <alignment vertical="center" wrapText="1"/>
    </xf>
    <xf numFmtId="0" fontId="35" fillId="0" borderId="36" xfId="0" applyFont="1" applyBorder="1" applyAlignment="1">
      <alignment vertical="center" wrapText="1"/>
    </xf>
    <xf numFmtId="0" fontId="35" fillId="0" borderId="36" xfId="0" applyFont="1" applyBorder="1" applyAlignment="1">
      <alignment horizontal="center" vertical="center"/>
    </xf>
    <xf numFmtId="0" fontId="36" fillId="37" borderId="36" xfId="0" applyFont="1" applyFill="1" applyBorder="1" applyAlignment="1">
      <alignment horizontal="center" vertical="center" wrapText="1"/>
    </xf>
    <xf numFmtId="0" fontId="35" fillId="0" borderId="34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5" fillId="35" borderId="34" xfId="0" applyFont="1" applyFill="1" applyBorder="1" applyAlignment="1">
      <alignment vertical="center"/>
    </xf>
    <xf numFmtId="0" fontId="35" fillId="35" borderId="36" xfId="0" applyFont="1" applyFill="1" applyBorder="1" applyAlignment="1">
      <alignment vertical="center"/>
    </xf>
    <xf numFmtId="0" fontId="35" fillId="35" borderId="36" xfId="0" applyFont="1" applyFill="1" applyBorder="1" applyAlignment="1">
      <alignment horizontal="center" vertical="center"/>
    </xf>
    <xf numFmtId="0" fontId="35" fillId="0" borderId="36" xfId="0" applyFont="1" applyBorder="1" applyAlignment="1">
      <alignment horizontal="justify" vertical="center" wrapText="1"/>
    </xf>
    <xf numFmtId="0" fontId="35" fillId="0" borderId="36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right" vertical="center" wrapText="1"/>
    </xf>
    <xf numFmtId="0" fontId="35" fillId="0" borderId="34" xfId="0" applyFont="1" applyBorder="1" applyAlignment="1">
      <alignment vertical="center" wrapText="1"/>
    </xf>
    <xf numFmtId="3" fontId="35" fillId="0" borderId="36" xfId="0" applyNumberFormat="1" applyFont="1" applyBorder="1" applyAlignment="1">
      <alignment horizontal="center" vertical="center" wrapText="1"/>
    </xf>
    <xf numFmtId="0" fontId="35" fillId="0" borderId="36" xfId="0" applyFont="1" applyBorder="1" applyAlignment="1">
      <alignment horizontal="right" vertical="center"/>
    </xf>
    <xf numFmtId="3" fontId="35" fillId="0" borderId="36" xfId="0" applyNumberFormat="1" applyFont="1" applyBorder="1" applyAlignment="1">
      <alignment horizontal="center" vertical="center"/>
    </xf>
    <xf numFmtId="3" fontId="36" fillId="37" borderId="36" xfId="0" applyNumberFormat="1" applyFont="1" applyFill="1" applyBorder="1" applyAlignment="1">
      <alignment horizontal="center" vertical="center" wrapText="1"/>
    </xf>
    <xf numFmtId="0" fontId="36" fillId="37" borderId="36" xfId="0" applyFont="1" applyFill="1" applyBorder="1" applyAlignment="1">
      <alignment horizontal="center" vertical="center"/>
    </xf>
    <xf numFmtId="0" fontId="36" fillId="0" borderId="36" xfId="0" applyFont="1" applyBorder="1" applyAlignment="1">
      <alignment horizontal="center" vertical="center" wrapText="1"/>
    </xf>
  </cellXfs>
  <cellStyles count="52">
    <cellStyle name="=C:\WINNT\SYSTEM32\COMMAND.COM" xfId="47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5" builtinId="3"/>
    <cellStyle name="Millares 2" xfId="50"/>
    <cellStyle name="Millares 5 2" xfId="44"/>
    <cellStyle name="Neutral" xfId="8" builtinId="28" customBuiltin="1"/>
    <cellStyle name="Normal" xfId="0" builtinId="0"/>
    <cellStyle name="Normal 2" xfId="46"/>
    <cellStyle name="Normal 2 2" xfId="51"/>
    <cellStyle name="Normal 3" xfId="48"/>
    <cellStyle name="Normal 5 3" xfId="42"/>
    <cellStyle name="Normal 7 2 2" xfId="43"/>
    <cellStyle name="Normal 9" xfId="49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lomon/Documents/SALOMON/CONTABILIDAD/INTERNO%201/CONTABILIDAD%202014/ESTADOS%20FINANCIEROS/AGOSTO/CUENTA%20PUBLICA%20ENERO-FEBRERO/CTA%20PUBLICA%20FEBRERO%20DEUDORES%20DIVER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onta_marysol2/Datos%20de%20programa/Microsoft/Excel/CUENTA%20PUBLICA%20ENERO-FEBRERO/CTA%20PUBLICA%20FEBRERO%20DEUDORES%20DIVERS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/>
      <sheetData sheetId="1">
        <row r="80">
          <cell r="G80">
            <v>1058000</v>
          </cell>
        </row>
        <row r="147">
          <cell r="G147">
            <v>1842484</v>
          </cell>
        </row>
        <row r="348">
          <cell r="G348">
            <v>46084294</v>
          </cell>
        </row>
        <row r="415">
          <cell r="G415">
            <v>60823878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 refreshError="1"/>
      <sheetData sheetId="1" refreshError="1">
        <row r="80">
          <cell r="G80">
            <v>1058000</v>
          </cell>
        </row>
        <row r="415">
          <cell r="G415">
            <v>60823878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45"/>
  <sheetViews>
    <sheetView topLeftCell="B1" workbookViewId="0">
      <selection activeCell="E16" sqref="E16:J16"/>
    </sheetView>
  </sheetViews>
  <sheetFormatPr baseColWidth="10" defaultColWidth="0" defaultRowHeight="14.25" zeroHeight="1" x14ac:dyDescent="0.2"/>
  <cols>
    <col min="1" max="1" width="2.7109375" style="4" hidden="1" customWidth="1"/>
    <col min="2" max="2" width="6" style="4" customWidth="1"/>
    <col min="3" max="3" width="8.28515625" style="4" customWidth="1"/>
    <col min="4" max="4" width="51.28515625" style="4" customWidth="1"/>
    <col min="5" max="5" width="11.85546875" style="4" bestFit="1" customWidth="1"/>
    <col min="6" max="6" width="12.7109375" style="4" bestFit="1" customWidth="1"/>
    <col min="7" max="7" width="11.85546875" style="4" bestFit="1" customWidth="1"/>
    <col min="8" max="9" width="10.85546875" style="4" bestFit="1" customWidth="1"/>
    <col min="10" max="10" width="11.85546875" style="4" bestFit="1" customWidth="1"/>
    <col min="11" max="11" width="2.85546875" style="4" customWidth="1"/>
    <col min="12" max="256" width="11.42578125" style="4" hidden="1"/>
    <col min="257" max="257" width="2.7109375" style="4" customWidth="1"/>
    <col min="258" max="259" width="11.42578125" style="4" customWidth="1"/>
    <col min="260" max="260" width="51.28515625" style="4" customWidth="1"/>
    <col min="261" max="261" width="20.85546875" style="4" customWidth="1"/>
    <col min="262" max="262" width="26.85546875" style="4" bestFit="1" customWidth="1"/>
    <col min="263" max="266" width="20.85546875" style="4" customWidth="1"/>
    <col min="267" max="267" width="2.85546875" style="4" customWidth="1"/>
    <col min="268" max="512" width="11.42578125" style="4" hidden="1"/>
    <col min="513" max="513" width="2.7109375" style="4" customWidth="1"/>
    <col min="514" max="515" width="11.42578125" style="4" customWidth="1"/>
    <col min="516" max="516" width="51.28515625" style="4" customWidth="1"/>
    <col min="517" max="517" width="20.85546875" style="4" customWidth="1"/>
    <col min="518" max="518" width="26.85546875" style="4" bestFit="1" customWidth="1"/>
    <col min="519" max="522" width="20.85546875" style="4" customWidth="1"/>
    <col min="523" max="523" width="2.85546875" style="4" customWidth="1"/>
    <col min="524" max="768" width="11.42578125" style="4" hidden="1"/>
    <col min="769" max="769" width="2.7109375" style="4" customWidth="1"/>
    <col min="770" max="771" width="11.42578125" style="4" customWidth="1"/>
    <col min="772" max="772" width="51.28515625" style="4" customWidth="1"/>
    <col min="773" max="773" width="20.85546875" style="4" customWidth="1"/>
    <col min="774" max="774" width="26.85546875" style="4" bestFit="1" customWidth="1"/>
    <col min="775" max="778" width="20.85546875" style="4" customWidth="1"/>
    <col min="779" max="779" width="2.85546875" style="4" customWidth="1"/>
    <col min="780" max="1024" width="11.42578125" style="4" hidden="1"/>
    <col min="1025" max="1025" width="2.7109375" style="4" customWidth="1"/>
    <col min="1026" max="1027" width="11.42578125" style="4" customWidth="1"/>
    <col min="1028" max="1028" width="51.28515625" style="4" customWidth="1"/>
    <col min="1029" max="1029" width="20.85546875" style="4" customWidth="1"/>
    <col min="1030" max="1030" width="26.85546875" style="4" bestFit="1" customWidth="1"/>
    <col min="1031" max="1034" width="20.85546875" style="4" customWidth="1"/>
    <col min="1035" max="1035" width="2.85546875" style="4" customWidth="1"/>
    <col min="1036" max="1280" width="11.42578125" style="4" hidden="1"/>
    <col min="1281" max="1281" width="2.7109375" style="4" customWidth="1"/>
    <col min="1282" max="1283" width="11.42578125" style="4" customWidth="1"/>
    <col min="1284" max="1284" width="51.28515625" style="4" customWidth="1"/>
    <col min="1285" max="1285" width="20.85546875" style="4" customWidth="1"/>
    <col min="1286" max="1286" width="26.85546875" style="4" bestFit="1" customWidth="1"/>
    <col min="1287" max="1290" width="20.85546875" style="4" customWidth="1"/>
    <col min="1291" max="1291" width="2.85546875" style="4" customWidth="1"/>
    <col min="1292" max="1536" width="11.42578125" style="4" hidden="1"/>
    <col min="1537" max="1537" width="2.7109375" style="4" customWidth="1"/>
    <col min="1538" max="1539" width="11.42578125" style="4" customWidth="1"/>
    <col min="1540" max="1540" width="51.28515625" style="4" customWidth="1"/>
    <col min="1541" max="1541" width="20.85546875" style="4" customWidth="1"/>
    <col min="1542" max="1542" width="26.85546875" style="4" bestFit="1" customWidth="1"/>
    <col min="1543" max="1546" width="20.85546875" style="4" customWidth="1"/>
    <col min="1547" max="1547" width="2.85546875" style="4" customWidth="1"/>
    <col min="1548" max="1792" width="11.42578125" style="4" hidden="1"/>
    <col min="1793" max="1793" width="2.7109375" style="4" customWidth="1"/>
    <col min="1794" max="1795" width="11.42578125" style="4" customWidth="1"/>
    <col min="1796" max="1796" width="51.28515625" style="4" customWidth="1"/>
    <col min="1797" max="1797" width="20.85546875" style="4" customWidth="1"/>
    <col min="1798" max="1798" width="26.85546875" style="4" bestFit="1" customWidth="1"/>
    <col min="1799" max="1802" width="20.85546875" style="4" customWidth="1"/>
    <col min="1803" max="1803" width="2.85546875" style="4" customWidth="1"/>
    <col min="1804" max="2048" width="11.42578125" style="4" hidden="1"/>
    <col min="2049" max="2049" width="2.7109375" style="4" customWidth="1"/>
    <col min="2050" max="2051" width="11.42578125" style="4" customWidth="1"/>
    <col min="2052" max="2052" width="51.28515625" style="4" customWidth="1"/>
    <col min="2053" max="2053" width="20.85546875" style="4" customWidth="1"/>
    <col min="2054" max="2054" width="26.85546875" style="4" bestFit="1" customWidth="1"/>
    <col min="2055" max="2058" width="20.85546875" style="4" customWidth="1"/>
    <col min="2059" max="2059" width="2.85546875" style="4" customWidth="1"/>
    <col min="2060" max="2304" width="11.42578125" style="4" hidden="1"/>
    <col min="2305" max="2305" width="2.7109375" style="4" customWidth="1"/>
    <col min="2306" max="2307" width="11.42578125" style="4" customWidth="1"/>
    <col min="2308" max="2308" width="51.28515625" style="4" customWidth="1"/>
    <col min="2309" max="2309" width="20.85546875" style="4" customWidth="1"/>
    <col min="2310" max="2310" width="26.85546875" style="4" bestFit="1" customWidth="1"/>
    <col min="2311" max="2314" width="20.85546875" style="4" customWidth="1"/>
    <col min="2315" max="2315" width="2.85546875" style="4" customWidth="1"/>
    <col min="2316" max="2560" width="11.42578125" style="4" hidden="1"/>
    <col min="2561" max="2561" width="2.7109375" style="4" customWidth="1"/>
    <col min="2562" max="2563" width="11.42578125" style="4" customWidth="1"/>
    <col min="2564" max="2564" width="51.28515625" style="4" customWidth="1"/>
    <col min="2565" max="2565" width="20.85546875" style="4" customWidth="1"/>
    <col min="2566" max="2566" width="26.85546875" style="4" bestFit="1" customWidth="1"/>
    <col min="2567" max="2570" width="20.85546875" style="4" customWidth="1"/>
    <col min="2571" max="2571" width="2.85546875" style="4" customWidth="1"/>
    <col min="2572" max="2816" width="11.42578125" style="4" hidden="1"/>
    <col min="2817" max="2817" width="2.7109375" style="4" customWidth="1"/>
    <col min="2818" max="2819" width="11.42578125" style="4" customWidth="1"/>
    <col min="2820" max="2820" width="51.28515625" style="4" customWidth="1"/>
    <col min="2821" max="2821" width="20.85546875" style="4" customWidth="1"/>
    <col min="2822" max="2822" width="26.85546875" style="4" bestFit="1" customWidth="1"/>
    <col min="2823" max="2826" width="20.85546875" style="4" customWidth="1"/>
    <col min="2827" max="2827" width="2.85546875" style="4" customWidth="1"/>
    <col min="2828" max="3072" width="11.42578125" style="4" hidden="1"/>
    <col min="3073" max="3073" width="2.7109375" style="4" customWidth="1"/>
    <col min="3074" max="3075" width="11.42578125" style="4" customWidth="1"/>
    <col min="3076" max="3076" width="51.28515625" style="4" customWidth="1"/>
    <col min="3077" max="3077" width="20.85546875" style="4" customWidth="1"/>
    <col min="3078" max="3078" width="26.85546875" style="4" bestFit="1" customWidth="1"/>
    <col min="3079" max="3082" width="20.85546875" style="4" customWidth="1"/>
    <col min="3083" max="3083" width="2.85546875" style="4" customWidth="1"/>
    <col min="3084" max="3328" width="11.42578125" style="4" hidden="1"/>
    <col min="3329" max="3329" width="2.7109375" style="4" customWidth="1"/>
    <col min="3330" max="3331" width="11.42578125" style="4" customWidth="1"/>
    <col min="3332" max="3332" width="51.28515625" style="4" customWidth="1"/>
    <col min="3333" max="3333" width="20.85546875" style="4" customWidth="1"/>
    <col min="3334" max="3334" width="26.85546875" style="4" bestFit="1" customWidth="1"/>
    <col min="3335" max="3338" width="20.85546875" style="4" customWidth="1"/>
    <col min="3339" max="3339" width="2.85546875" style="4" customWidth="1"/>
    <col min="3340" max="3584" width="11.42578125" style="4" hidden="1"/>
    <col min="3585" max="3585" width="2.7109375" style="4" customWidth="1"/>
    <col min="3586" max="3587" width="11.42578125" style="4" customWidth="1"/>
    <col min="3588" max="3588" width="51.28515625" style="4" customWidth="1"/>
    <col min="3589" max="3589" width="20.85546875" style="4" customWidth="1"/>
    <col min="3590" max="3590" width="26.85546875" style="4" bestFit="1" customWidth="1"/>
    <col min="3591" max="3594" width="20.85546875" style="4" customWidth="1"/>
    <col min="3595" max="3595" width="2.85546875" style="4" customWidth="1"/>
    <col min="3596" max="3840" width="11.42578125" style="4" hidden="1"/>
    <col min="3841" max="3841" width="2.7109375" style="4" customWidth="1"/>
    <col min="3842" max="3843" width="11.42578125" style="4" customWidth="1"/>
    <col min="3844" max="3844" width="51.28515625" style="4" customWidth="1"/>
    <col min="3845" max="3845" width="20.85546875" style="4" customWidth="1"/>
    <col min="3846" max="3846" width="26.85546875" style="4" bestFit="1" customWidth="1"/>
    <col min="3847" max="3850" width="20.85546875" style="4" customWidth="1"/>
    <col min="3851" max="3851" width="2.85546875" style="4" customWidth="1"/>
    <col min="3852" max="4096" width="11.42578125" style="4" hidden="1"/>
    <col min="4097" max="4097" width="2.7109375" style="4" customWidth="1"/>
    <col min="4098" max="4099" width="11.42578125" style="4" customWidth="1"/>
    <col min="4100" max="4100" width="51.28515625" style="4" customWidth="1"/>
    <col min="4101" max="4101" width="20.85546875" style="4" customWidth="1"/>
    <col min="4102" max="4102" width="26.85546875" style="4" bestFit="1" customWidth="1"/>
    <col min="4103" max="4106" width="20.85546875" style="4" customWidth="1"/>
    <col min="4107" max="4107" width="2.85546875" style="4" customWidth="1"/>
    <col min="4108" max="4352" width="11.42578125" style="4" hidden="1"/>
    <col min="4353" max="4353" width="2.7109375" style="4" customWidth="1"/>
    <col min="4354" max="4355" width="11.42578125" style="4" customWidth="1"/>
    <col min="4356" max="4356" width="51.28515625" style="4" customWidth="1"/>
    <col min="4357" max="4357" width="20.85546875" style="4" customWidth="1"/>
    <col min="4358" max="4358" width="26.85546875" style="4" bestFit="1" customWidth="1"/>
    <col min="4359" max="4362" width="20.85546875" style="4" customWidth="1"/>
    <col min="4363" max="4363" width="2.85546875" style="4" customWidth="1"/>
    <col min="4364" max="4608" width="11.42578125" style="4" hidden="1"/>
    <col min="4609" max="4609" width="2.7109375" style="4" customWidth="1"/>
    <col min="4610" max="4611" width="11.42578125" style="4" customWidth="1"/>
    <col min="4612" max="4612" width="51.28515625" style="4" customWidth="1"/>
    <col min="4613" max="4613" width="20.85546875" style="4" customWidth="1"/>
    <col min="4614" max="4614" width="26.85546875" style="4" bestFit="1" customWidth="1"/>
    <col min="4615" max="4618" width="20.85546875" style="4" customWidth="1"/>
    <col min="4619" max="4619" width="2.85546875" style="4" customWidth="1"/>
    <col min="4620" max="4864" width="11.42578125" style="4" hidden="1"/>
    <col min="4865" max="4865" width="2.7109375" style="4" customWidth="1"/>
    <col min="4866" max="4867" width="11.42578125" style="4" customWidth="1"/>
    <col min="4868" max="4868" width="51.28515625" style="4" customWidth="1"/>
    <col min="4869" max="4869" width="20.85546875" style="4" customWidth="1"/>
    <col min="4870" max="4870" width="26.85546875" style="4" bestFit="1" customWidth="1"/>
    <col min="4871" max="4874" width="20.85546875" style="4" customWidth="1"/>
    <col min="4875" max="4875" width="2.85546875" style="4" customWidth="1"/>
    <col min="4876" max="5120" width="11.42578125" style="4" hidden="1"/>
    <col min="5121" max="5121" width="2.7109375" style="4" customWidth="1"/>
    <col min="5122" max="5123" width="11.42578125" style="4" customWidth="1"/>
    <col min="5124" max="5124" width="51.28515625" style="4" customWidth="1"/>
    <col min="5125" max="5125" width="20.85546875" style="4" customWidth="1"/>
    <col min="5126" max="5126" width="26.85546875" style="4" bestFit="1" customWidth="1"/>
    <col min="5127" max="5130" width="20.85546875" style="4" customWidth="1"/>
    <col min="5131" max="5131" width="2.85546875" style="4" customWidth="1"/>
    <col min="5132" max="5376" width="11.42578125" style="4" hidden="1"/>
    <col min="5377" max="5377" width="2.7109375" style="4" customWidth="1"/>
    <col min="5378" max="5379" width="11.42578125" style="4" customWidth="1"/>
    <col min="5380" max="5380" width="51.28515625" style="4" customWidth="1"/>
    <col min="5381" max="5381" width="20.85546875" style="4" customWidth="1"/>
    <col min="5382" max="5382" width="26.85546875" style="4" bestFit="1" customWidth="1"/>
    <col min="5383" max="5386" width="20.85546875" style="4" customWidth="1"/>
    <col min="5387" max="5387" width="2.85546875" style="4" customWidth="1"/>
    <col min="5388" max="5632" width="11.42578125" style="4" hidden="1"/>
    <col min="5633" max="5633" width="2.7109375" style="4" customWidth="1"/>
    <col min="5634" max="5635" width="11.42578125" style="4" customWidth="1"/>
    <col min="5636" max="5636" width="51.28515625" style="4" customWidth="1"/>
    <col min="5637" max="5637" width="20.85546875" style="4" customWidth="1"/>
    <col min="5638" max="5638" width="26.85546875" style="4" bestFit="1" customWidth="1"/>
    <col min="5639" max="5642" width="20.85546875" style="4" customWidth="1"/>
    <col min="5643" max="5643" width="2.85546875" style="4" customWidth="1"/>
    <col min="5644" max="5888" width="11.42578125" style="4" hidden="1"/>
    <col min="5889" max="5889" width="2.7109375" style="4" customWidth="1"/>
    <col min="5890" max="5891" width="11.42578125" style="4" customWidth="1"/>
    <col min="5892" max="5892" width="51.28515625" style="4" customWidth="1"/>
    <col min="5893" max="5893" width="20.85546875" style="4" customWidth="1"/>
    <col min="5894" max="5894" width="26.85546875" style="4" bestFit="1" customWidth="1"/>
    <col min="5895" max="5898" width="20.85546875" style="4" customWidth="1"/>
    <col min="5899" max="5899" width="2.85546875" style="4" customWidth="1"/>
    <col min="5900" max="6144" width="11.42578125" style="4" hidden="1"/>
    <col min="6145" max="6145" width="2.7109375" style="4" customWidth="1"/>
    <col min="6146" max="6147" width="11.42578125" style="4" customWidth="1"/>
    <col min="6148" max="6148" width="51.28515625" style="4" customWidth="1"/>
    <col min="6149" max="6149" width="20.85546875" style="4" customWidth="1"/>
    <col min="6150" max="6150" width="26.85546875" style="4" bestFit="1" customWidth="1"/>
    <col min="6151" max="6154" width="20.85546875" style="4" customWidth="1"/>
    <col min="6155" max="6155" width="2.85546875" style="4" customWidth="1"/>
    <col min="6156" max="6400" width="11.42578125" style="4" hidden="1"/>
    <col min="6401" max="6401" width="2.7109375" style="4" customWidth="1"/>
    <col min="6402" max="6403" width="11.42578125" style="4" customWidth="1"/>
    <col min="6404" max="6404" width="51.28515625" style="4" customWidth="1"/>
    <col min="6405" max="6405" width="20.85546875" style="4" customWidth="1"/>
    <col min="6406" max="6406" width="26.85546875" style="4" bestFit="1" customWidth="1"/>
    <col min="6407" max="6410" width="20.85546875" style="4" customWidth="1"/>
    <col min="6411" max="6411" width="2.85546875" style="4" customWidth="1"/>
    <col min="6412" max="6656" width="11.42578125" style="4" hidden="1"/>
    <col min="6657" max="6657" width="2.7109375" style="4" customWidth="1"/>
    <col min="6658" max="6659" width="11.42578125" style="4" customWidth="1"/>
    <col min="6660" max="6660" width="51.28515625" style="4" customWidth="1"/>
    <col min="6661" max="6661" width="20.85546875" style="4" customWidth="1"/>
    <col min="6662" max="6662" width="26.85546875" style="4" bestFit="1" customWidth="1"/>
    <col min="6663" max="6666" width="20.85546875" style="4" customWidth="1"/>
    <col min="6667" max="6667" width="2.85546875" style="4" customWidth="1"/>
    <col min="6668" max="6912" width="11.42578125" style="4" hidden="1"/>
    <col min="6913" max="6913" width="2.7109375" style="4" customWidth="1"/>
    <col min="6914" max="6915" width="11.42578125" style="4" customWidth="1"/>
    <col min="6916" max="6916" width="51.28515625" style="4" customWidth="1"/>
    <col min="6917" max="6917" width="20.85546875" style="4" customWidth="1"/>
    <col min="6918" max="6918" width="26.85546875" style="4" bestFit="1" customWidth="1"/>
    <col min="6919" max="6922" width="20.85546875" style="4" customWidth="1"/>
    <col min="6923" max="6923" width="2.85546875" style="4" customWidth="1"/>
    <col min="6924" max="7168" width="11.42578125" style="4" hidden="1"/>
    <col min="7169" max="7169" width="2.7109375" style="4" customWidth="1"/>
    <col min="7170" max="7171" width="11.42578125" style="4" customWidth="1"/>
    <col min="7172" max="7172" width="51.28515625" style="4" customWidth="1"/>
    <col min="7173" max="7173" width="20.85546875" style="4" customWidth="1"/>
    <col min="7174" max="7174" width="26.85546875" style="4" bestFit="1" customWidth="1"/>
    <col min="7175" max="7178" width="20.85546875" style="4" customWidth="1"/>
    <col min="7179" max="7179" width="2.85546875" style="4" customWidth="1"/>
    <col min="7180" max="7424" width="11.42578125" style="4" hidden="1"/>
    <col min="7425" max="7425" width="2.7109375" style="4" customWidth="1"/>
    <col min="7426" max="7427" width="11.42578125" style="4" customWidth="1"/>
    <col min="7428" max="7428" width="51.28515625" style="4" customWidth="1"/>
    <col min="7429" max="7429" width="20.85546875" style="4" customWidth="1"/>
    <col min="7430" max="7430" width="26.85546875" style="4" bestFit="1" customWidth="1"/>
    <col min="7431" max="7434" width="20.85546875" style="4" customWidth="1"/>
    <col min="7435" max="7435" width="2.85546875" style="4" customWidth="1"/>
    <col min="7436" max="7680" width="11.42578125" style="4" hidden="1"/>
    <col min="7681" max="7681" width="2.7109375" style="4" customWidth="1"/>
    <col min="7682" max="7683" width="11.42578125" style="4" customWidth="1"/>
    <col min="7684" max="7684" width="51.28515625" style="4" customWidth="1"/>
    <col min="7685" max="7685" width="20.85546875" style="4" customWidth="1"/>
    <col min="7686" max="7686" width="26.85546875" style="4" bestFit="1" customWidth="1"/>
    <col min="7687" max="7690" width="20.85546875" style="4" customWidth="1"/>
    <col min="7691" max="7691" width="2.85546875" style="4" customWidth="1"/>
    <col min="7692" max="7936" width="11.42578125" style="4" hidden="1"/>
    <col min="7937" max="7937" width="2.7109375" style="4" customWidth="1"/>
    <col min="7938" max="7939" width="11.42578125" style="4" customWidth="1"/>
    <col min="7940" max="7940" width="51.28515625" style="4" customWidth="1"/>
    <col min="7941" max="7941" width="20.85546875" style="4" customWidth="1"/>
    <col min="7942" max="7942" width="26.85546875" style="4" bestFit="1" customWidth="1"/>
    <col min="7943" max="7946" width="20.85546875" style="4" customWidth="1"/>
    <col min="7947" max="7947" width="2.85546875" style="4" customWidth="1"/>
    <col min="7948" max="8192" width="11.42578125" style="4" hidden="1"/>
    <col min="8193" max="8193" width="2.7109375" style="4" customWidth="1"/>
    <col min="8194" max="8195" width="11.42578125" style="4" customWidth="1"/>
    <col min="8196" max="8196" width="51.28515625" style="4" customWidth="1"/>
    <col min="8197" max="8197" width="20.85546875" style="4" customWidth="1"/>
    <col min="8198" max="8198" width="26.85546875" style="4" bestFit="1" customWidth="1"/>
    <col min="8199" max="8202" width="20.85546875" style="4" customWidth="1"/>
    <col min="8203" max="8203" width="2.85546875" style="4" customWidth="1"/>
    <col min="8204" max="8448" width="11.42578125" style="4" hidden="1"/>
    <col min="8449" max="8449" width="2.7109375" style="4" customWidth="1"/>
    <col min="8450" max="8451" width="11.42578125" style="4" customWidth="1"/>
    <col min="8452" max="8452" width="51.28515625" style="4" customWidth="1"/>
    <col min="8453" max="8453" width="20.85546875" style="4" customWidth="1"/>
    <col min="8454" max="8454" width="26.85546875" style="4" bestFit="1" customWidth="1"/>
    <col min="8455" max="8458" width="20.85546875" style="4" customWidth="1"/>
    <col min="8459" max="8459" width="2.85546875" style="4" customWidth="1"/>
    <col min="8460" max="8704" width="11.42578125" style="4" hidden="1"/>
    <col min="8705" max="8705" width="2.7109375" style="4" customWidth="1"/>
    <col min="8706" max="8707" width="11.42578125" style="4" customWidth="1"/>
    <col min="8708" max="8708" width="51.28515625" style="4" customWidth="1"/>
    <col min="8709" max="8709" width="20.85546875" style="4" customWidth="1"/>
    <col min="8710" max="8710" width="26.85546875" style="4" bestFit="1" customWidth="1"/>
    <col min="8711" max="8714" width="20.85546875" style="4" customWidth="1"/>
    <col min="8715" max="8715" width="2.85546875" style="4" customWidth="1"/>
    <col min="8716" max="8960" width="11.42578125" style="4" hidden="1"/>
    <col min="8961" max="8961" width="2.7109375" style="4" customWidth="1"/>
    <col min="8962" max="8963" width="11.42578125" style="4" customWidth="1"/>
    <col min="8964" max="8964" width="51.28515625" style="4" customWidth="1"/>
    <col min="8965" max="8965" width="20.85546875" style="4" customWidth="1"/>
    <col min="8966" max="8966" width="26.85546875" style="4" bestFit="1" customWidth="1"/>
    <col min="8967" max="8970" width="20.85546875" style="4" customWidth="1"/>
    <col min="8971" max="8971" width="2.85546875" style="4" customWidth="1"/>
    <col min="8972" max="9216" width="11.42578125" style="4" hidden="1"/>
    <col min="9217" max="9217" width="2.7109375" style="4" customWidth="1"/>
    <col min="9218" max="9219" width="11.42578125" style="4" customWidth="1"/>
    <col min="9220" max="9220" width="51.28515625" style="4" customWidth="1"/>
    <col min="9221" max="9221" width="20.85546875" style="4" customWidth="1"/>
    <col min="9222" max="9222" width="26.85546875" style="4" bestFit="1" customWidth="1"/>
    <col min="9223" max="9226" width="20.85546875" style="4" customWidth="1"/>
    <col min="9227" max="9227" width="2.85546875" style="4" customWidth="1"/>
    <col min="9228" max="9472" width="11.42578125" style="4" hidden="1"/>
    <col min="9473" max="9473" width="2.7109375" style="4" customWidth="1"/>
    <col min="9474" max="9475" width="11.42578125" style="4" customWidth="1"/>
    <col min="9476" max="9476" width="51.28515625" style="4" customWidth="1"/>
    <col min="9477" max="9477" width="20.85546875" style="4" customWidth="1"/>
    <col min="9478" max="9478" width="26.85546875" style="4" bestFit="1" customWidth="1"/>
    <col min="9479" max="9482" width="20.85546875" style="4" customWidth="1"/>
    <col min="9483" max="9483" width="2.85546875" style="4" customWidth="1"/>
    <col min="9484" max="9728" width="11.42578125" style="4" hidden="1"/>
    <col min="9729" max="9729" width="2.7109375" style="4" customWidth="1"/>
    <col min="9730" max="9731" width="11.42578125" style="4" customWidth="1"/>
    <col min="9732" max="9732" width="51.28515625" style="4" customWidth="1"/>
    <col min="9733" max="9733" width="20.85546875" style="4" customWidth="1"/>
    <col min="9734" max="9734" width="26.85546875" style="4" bestFit="1" customWidth="1"/>
    <col min="9735" max="9738" width="20.85546875" style="4" customWidth="1"/>
    <col min="9739" max="9739" width="2.85546875" style="4" customWidth="1"/>
    <col min="9740" max="9984" width="11.42578125" style="4" hidden="1"/>
    <col min="9985" max="9985" width="2.7109375" style="4" customWidth="1"/>
    <col min="9986" max="9987" width="11.42578125" style="4" customWidth="1"/>
    <col min="9988" max="9988" width="51.28515625" style="4" customWidth="1"/>
    <col min="9989" max="9989" width="20.85546875" style="4" customWidth="1"/>
    <col min="9990" max="9990" width="26.85546875" style="4" bestFit="1" customWidth="1"/>
    <col min="9991" max="9994" width="20.85546875" style="4" customWidth="1"/>
    <col min="9995" max="9995" width="2.85546875" style="4" customWidth="1"/>
    <col min="9996" max="10240" width="11.42578125" style="4" hidden="1"/>
    <col min="10241" max="10241" width="2.7109375" style="4" customWidth="1"/>
    <col min="10242" max="10243" width="11.42578125" style="4" customWidth="1"/>
    <col min="10244" max="10244" width="51.28515625" style="4" customWidth="1"/>
    <col min="10245" max="10245" width="20.85546875" style="4" customWidth="1"/>
    <col min="10246" max="10246" width="26.85546875" style="4" bestFit="1" customWidth="1"/>
    <col min="10247" max="10250" width="20.85546875" style="4" customWidth="1"/>
    <col min="10251" max="10251" width="2.85546875" style="4" customWidth="1"/>
    <col min="10252" max="10496" width="11.42578125" style="4" hidden="1"/>
    <col min="10497" max="10497" width="2.7109375" style="4" customWidth="1"/>
    <col min="10498" max="10499" width="11.42578125" style="4" customWidth="1"/>
    <col min="10500" max="10500" width="51.28515625" style="4" customWidth="1"/>
    <col min="10501" max="10501" width="20.85546875" style="4" customWidth="1"/>
    <col min="10502" max="10502" width="26.85546875" style="4" bestFit="1" customWidth="1"/>
    <col min="10503" max="10506" width="20.85546875" style="4" customWidth="1"/>
    <col min="10507" max="10507" width="2.85546875" style="4" customWidth="1"/>
    <col min="10508" max="10752" width="11.42578125" style="4" hidden="1"/>
    <col min="10753" max="10753" width="2.7109375" style="4" customWidth="1"/>
    <col min="10754" max="10755" width="11.42578125" style="4" customWidth="1"/>
    <col min="10756" max="10756" width="51.28515625" style="4" customWidth="1"/>
    <col min="10757" max="10757" width="20.85546875" style="4" customWidth="1"/>
    <col min="10758" max="10758" width="26.85546875" style="4" bestFit="1" customWidth="1"/>
    <col min="10759" max="10762" width="20.85546875" style="4" customWidth="1"/>
    <col min="10763" max="10763" width="2.85546875" style="4" customWidth="1"/>
    <col min="10764" max="11008" width="11.42578125" style="4" hidden="1"/>
    <col min="11009" max="11009" width="2.7109375" style="4" customWidth="1"/>
    <col min="11010" max="11011" width="11.42578125" style="4" customWidth="1"/>
    <col min="11012" max="11012" width="51.28515625" style="4" customWidth="1"/>
    <col min="11013" max="11013" width="20.85546875" style="4" customWidth="1"/>
    <col min="11014" max="11014" width="26.85546875" style="4" bestFit="1" customWidth="1"/>
    <col min="11015" max="11018" width="20.85546875" style="4" customWidth="1"/>
    <col min="11019" max="11019" width="2.85546875" style="4" customWidth="1"/>
    <col min="11020" max="11264" width="11.42578125" style="4" hidden="1"/>
    <col min="11265" max="11265" width="2.7109375" style="4" customWidth="1"/>
    <col min="11266" max="11267" width="11.42578125" style="4" customWidth="1"/>
    <col min="11268" max="11268" width="51.28515625" style="4" customWidth="1"/>
    <col min="11269" max="11269" width="20.85546875" style="4" customWidth="1"/>
    <col min="11270" max="11270" width="26.85546875" style="4" bestFit="1" customWidth="1"/>
    <col min="11271" max="11274" width="20.85546875" style="4" customWidth="1"/>
    <col min="11275" max="11275" width="2.85546875" style="4" customWidth="1"/>
    <col min="11276" max="11520" width="11.42578125" style="4" hidden="1"/>
    <col min="11521" max="11521" width="2.7109375" style="4" customWidth="1"/>
    <col min="11522" max="11523" width="11.42578125" style="4" customWidth="1"/>
    <col min="11524" max="11524" width="51.28515625" style="4" customWidth="1"/>
    <col min="11525" max="11525" width="20.85546875" style="4" customWidth="1"/>
    <col min="11526" max="11526" width="26.85546875" style="4" bestFit="1" customWidth="1"/>
    <col min="11527" max="11530" width="20.85546875" style="4" customWidth="1"/>
    <col min="11531" max="11531" width="2.85546875" style="4" customWidth="1"/>
    <col min="11532" max="11776" width="11.42578125" style="4" hidden="1"/>
    <col min="11777" max="11777" width="2.7109375" style="4" customWidth="1"/>
    <col min="11778" max="11779" width="11.42578125" style="4" customWidth="1"/>
    <col min="11780" max="11780" width="51.28515625" style="4" customWidth="1"/>
    <col min="11781" max="11781" width="20.85546875" style="4" customWidth="1"/>
    <col min="11782" max="11782" width="26.85546875" style="4" bestFit="1" customWidth="1"/>
    <col min="11783" max="11786" width="20.85546875" style="4" customWidth="1"/>
    <col min="11787" max="11787" width="2.85546875" style="4" customWidth="1"/>
    <col min="11788" max="12032" width="11.42578125" style="4" hidden="1"/>
    <col min="12033" max="12033" width="2.7109375" style="4" customWidth="1"/>
    <col min="12034" max="12035" width="11.42578125" style="4" customWidth="1"/>
    <col min="12036" max="12036" width="51.28515625" style="4" customWidth="1"/>
    <col min="12037" max="12037" width="20.85546875" style="4" customWidth="1"/>
    <col min="12038" max="12038" width="26.85546875" style="4" bestFit="1" customWidth="1"/>
    <col min="12039" max="12042" width="20.85546875" style="4" customWidth="1"/>
    <col min="12043" max="12043" width="2.85546875" style="4" customWidth="1"/>
    <col min="12044" max="12288" width="11.42578125" style="4" hidden="1"/>
    <col min="12289" max="12289" width="2.7109375" style="4" customWidth="1"/>
    <col min="12290" max="12291" width="11.42578125" style="4" customWidth="1"/>
    <col min="12292" max="12292" width="51.28515625" style="4" customWidth="1"/>
    <col min="12293" max="12293" width="20.85546875" style="4" customWidth="1"/>
    <col min="12294" max="12294" width="26.85546875" style="4" bestFit="1" customWidth="1"/>
    <col min="12295" max="12298" width="20.85546875" style="4" customWidth="1"/>
    <col min="12299" max="12299" width="2.85546875" style="4" customWidth="1"/>
    <col min="12300" max="12544" width="11.42578125" style="4" hidden="1"/>
    <col min="12545" max="12545" width="2.7109375" style="4" customWidth="1"/>
    <col min="12546" max="12547" width="11.42578125" style="4" customWidth="1"/>
    <col min="12548" max="12548" width="51.28515625" style="4" customWidth="1"/>
    <col min="12549" max="12549" width="20.85546875" style="4" customWidth="1"/>
    <col min="12550" max="12550" width="26.85546875" style="4" bestFit="1" customWidth="1"/>
    <col min="12551" max="12554" width="20.85546875" style="4" customWidth="1"/>
    <col min="12555" max="12555" width="2.85546875" style="4" customWidth="1"/>
    <col min="12556" max="12800" width="11.42578125" style="4" hidden="1"/>
    <col min="12801" max="12801" width="2.7109375" style="4" customWidth="1"/>
    <col min="12802" max="12803" width="11.42578125" style="4" customWidth="1"/>
    <col min="12804" max="12804" width="51.28515625" style="4" customWidth="1"/>
    <col min="12805" max="12805" width="20.85546875" style="4" customWidth="1"/>
    <col min="12806" max="12806" width="26.85546875" style="4" bestFit="1" customWidth="1"/>
    <col min="12807" max="12810" width="20.85546875" style="4" customWidth="1"/>
    <col min="12811" max="12811" width="2.85546875" style="4" customWidth="1"/>
    <col min="12812" max="13056" width="11.42578125" style="4" hidden="1"/>
    <col min="13057" max="13057" width="2.7109375" style="4" customWidth="1"/>
    <col min="13058" max="13059" width="11.42578125" style="4" customWidth="1"/>
    <col min="13060" max="13060" width="51.28515625" style="4" customWidth="1"/>
    <col min="13061" max="13061" width="20.85546875" style="4" customWidth="1"/>
    <col min="13062" max="13062" width="26.85546875" style="4" bestFit="1" customWidth="1"/>
    <col min="13063" max="13066" width="20.85546875" style="4" customWidth="1"/>
    <col min="13067" max="13067" width="2.85546875" style="4" customWidth="1"/>
    <col min="13068" max="13312" width="11.42578125" style="4" hidden="1"/>
    <col min="13313" max="13313" width="2.7109375" style="4" customWidth="1"/>
    <col min="13314" max="13315" width="11.42578125" style="4" customWidth="1"/>
    <col min="13316" max="13316" width="51.28515625" style="4" customWidth="1"/>
    <col min="13317" max="13317" width="20.85546875" style="4" customWidth="1"/>
    <col min="13318" max="13318" width="26.85546875" style="4" bestFit="1" customWidth="1"/>
    <col min="13319" max="13322" width="20.85546875" style="4" customWidth="1"/>
    <col min="13323" max="13323" width="2.85546875" style="4" customWidth="1"/>
    <col min="13324" max="13568" width="11.42578125" style="4" hidden="1"/>
    <col min="13569" max="13569" width="2.7109375" style="4" customWidth="1"/>
    <col min="13570" max="13571" width="11.42578125" style="4" customWidth="1"/>
    <col min="13572" max="13572" width="51.28515625" style="4" customWidth="1"/>
    <col min="13573" max="13573" width="20.85546875" style="4" customWidth="1"/>
    <col min="13574" max="13574" width="26.85546875" style="4" bestFit="1" customWidth="1"/>
    <col min="13575" max="13578" width="20.85546875" style="4" customWidth="1"/>
    <col min="13579" max="13579" width="2.85546875" style="4" customWidth="1"/>
    <col min="13580" max="13824" width="11.42578125" style="4" hidden="1"/>
    <col min="13825" max="13825" width="2.7109375" style="4" customWidth="1"/>
    <col min="13826" max="13827" width="11.42578125" style="4" customWidth="1"/>
    <col min="13828" max="13828" width="51.28515625" style="4" customWidth="1"/>
    <col min="13829" max="13829" width="20.85546875" style="4" customWidth="1"/>
    <col min="13830" max="13830" width="26.85546875" style="4" bestFit="1" customWidth="1"/>
    <col min="13831" max="13834" width="20.85546875" style="4" customWidth="1"/>
    <col min="13835" max="13835" width="2.85546875" style="4" customWidth="1"/>
    <col min="13836" max="14080" width="11.42578125" style="4" hidden="1"/>
    <col min="14081" max="14081" width="2.7109375" style="4" customWidth="1"/>
    <col min="14082" max="14083" width="11.42578125" style="4" customWidth="1"/>
    <col min="14084" max="14084" width="51.28515625" style="4" customWidth="1"/>
    <col min="14085" max="14085" width="20.85546875" style="4" customWidth="1"/>
    <col min="14086" max="14086" width="26.85546875" style="4" bestFit="1" customWidth="1"/>
    <col min="14087" max="14090" width="20.85546875" style="4" customWidth="1"/>
    <col min="14091" max="14091" width="2.85546875" style="4" customWidth="1"/>
    <col min="14092" max="14336" width="11.42578125" style="4" hidden="1"/>
    <col min="14337" max="14337" width="2.7109375" style="4" customWidth="1"/>
    <col min="14338" max="14339" width="11.42578125" style="4" customWidth="1"/>
    <col min="14340" max="14340" width="51.28515625" style="4" customWidth="1"/>
    <col min="14341" max="14341" width="20.85546875" style="4" customWidth="1"/>
    <col min="14342" max="14342" width="26.85546875" style="4" bestFit="1" customWidth="1"/>
    <col min="14343" max="14346" width="20.85546875" style="4" customWidth="1"/>
    <col min="14347" max="14347" width="2.85546875" style="4" customWidth="1"/>
    <col min="14348" max="14592" width="11.42578125" style="4" hidden="1"/>
    <col min="14593" max="14593" width="2.7109375" style="4" customWidth="1"/>
    <col min="14594" max="14595" width="11.42578125" style="4" customWidth="1"/>
    <col min="14596" max="14596" width="51.28515625" style="4" customWidth="1"/>
    <col min="14597" max="14597" width="20.85546875" style="4" customWidth="1"/>
    <col min="14598" max="14598" width="26.85546875" style="4" bestFit="1" customWidth="1"/>
    <col min="14599" max="14602" width="20.85546875" style="4" customWidth="1"/>
    <col min="14603" max="14603" width="2.85546875" style="4" customWidth="1"/>
    <col min="14604" max="14848" width="11.42578125" style="4" hidden="1"/>
    <col min="14849" max="14849" width="2.7109375" style="4" customWidth="1"/>
    <col min="14850" max="14851" width="11.42578125" style="4" customWidth="1"/>
    <col min="14852" max="14852" width="51.28515625" style="4" customWidth="1"/>
    <col min="14853" max="14853" width="20.85546875" style="4" customWidth="1"/>
    <col min="14854" max="14854" width="26.85546875" style="4" bestFit="1" customWidth="1"/>
    <col min="14855" max="14858" width="20.85546875" style="4" customWidth="1"/>
    <col min="14859" max="14859" width="2.85546875" style="4" customWidth="1"/>
    <col min="14860" max="15104" width="11.42578125" style="4" hidden="1"/>
    <col min="15105" max="15105" width="2.7109375" style="4" customWidth="1"/>
    <col min="15106" max="15107" width="11.42578125" style="4" customWidth="1"/>
    <col min="15108" max="15108" width="51.28515625" style="4" customWidth="1"/>
    <col min="15109" max="15109" width="20.85546875" style="4" customWidth="1"/>
    <col min="15110" max="15110" width="26.85546875" style="4" bestFit="1" customWidth="1"/>
    <col min="15111" max="15114" width="20.85546875" style="4" customWidth="1"/>
    <col min="15115" max="15115" width="2.85546875" style="4" customWidth="1"/>
    <col min="15116" max="15360" width="11.42578125" style="4" hidden="1"/>
    <col min="15361" max="15361" width="2.7109375" style="4" customWidth="1"/>
    <col min="15362" max="15363" width="11.42578125" style="4" customWidth="1"/>
    <col min="15364" max="15364" width="51.28515625" style="4" customWidth="1"/>
    <col min="15365" max="15365" width="20.85546875" style="4" customWidth="1"/>
    <col min="15366" max="15366" width="26.85546875" style="4" bestFit="1" customWidth="1"/>
    <col min="15367" max="15370" width="20.85546875" style="4" customWidth="1"/>
    <col min="15371" max="15371" width="2.85546875" style="4" customWidth="1"/>
    <col min="15372" max="15616" width="11.42578125" style="4" hidden="1"/>
    <col min="15617" max="15617" width="2.7109375" style="4" customWidth="1"/>
    <col min="15618" max="15619" width="11.42578125" style="4" customWidth="1"/>
    <col min="15620" max="15620" width="51.28515625" style="4" customWidth="1"/>
    <col min="15621" max="15621" width="20.85546875" style="4" customWidth="1"/>
    <col min="15622" max="15622" width="26.85546875" style="4" bestFit="1" customWidth="1"/>
    <col min="15623" max="15626" width="20.85546875" style="4" customWidth="1"/>
    <col min="15627" max="15627" width="2.85546875" style="4" customWidth="1"/>
    <col min="15628" max="15872" width="11.42578125" style="4" hidden="1"/>
    <col min="15873" max="15873" width="2.7109375" style="4" customWidth="1"/>
    <col min="15874" max="15875" width="11.42578125" style="4" customWidth="1"/>
    <col min="15876" max="15876" width="51.28515625" style="4" customWidth="1"/>
    <col min="15877" max="15877" width="20.85546875" style="4" customWidth="1"/>
    <col min="15878" max="15878" width="26.85546875" style="4" bestFit="1" customWidth="1"/>
    <col min="15879" max="15882" width="20.85546875" style="4" customWidth="1"/>
    <col min="15883" max="15883" width="2.85546875" style="4" customWidth="1"/>
    <col min="15884" max="16128" width="11.42578125" style="4" hidden="1"/>
    <col min="16129" max="16129" width="2.7109375" style="4" customWidth="1"/>
    <col min="16130" max="16131" width="11.42578125" style="4" customWidth="1"/>
    <col min="16132" max="16132" width="51.28515625" style="4" customWidth="1"/>
    <col min="16133" max="16133" width="20.85546875" style="4" customWidth="1"/>
    <col min="16134" max="16134" width="26.85546875" style="4" bestFit="1" customWidth="1"/>
    <col min="16135" max="16138" width="20.85546875" style="4" customWidth="1"/>
    <col min="16139" max="16139" width="2.85546875" style="4" customWidth="1"/>
    <col min="16140" max="16384" width="11.42578125" style="4" hidden="1"/>
  </cols>
  <sheetData>
    <row r="1" spans="2:10" ht="8.25" customHeight="1" x14ac:dyDescent="0.2"/>
    <row r="2" spans="2:10" ht="15" x14ac:dyDescent="0.25">
      <c r="B2" s="40" t="s">
        <v>94</v>
      </c>
      <c r="C2" s="41"/>
      <c r="D2" s="41"/>
      <c r="E2" s="41"/>
      <c r="F2" s="41"/>
      <c r="G2" s="41"/>
      <c r="H2" s="41"/>
      <c r="I2" s="41"/>
      <c r="J2" s="42"/>
    </row>
    <row r="3" spans="2:10" ht="15" x14ac:dyDescent="0.25">
      <c r="B3" s="43" t="s">
        <v>44</v>
      </c>
      <c r="C3" s="44"/>
      <c r="D3" s="44"/>
      <c r="E3" s="44"/>
      <c r="F3" s="44"/>
      <c r="G3" s="44"/>
      <c r="H3" s="44"/>
      <c r="I3" s="44"/>
      <c r="J3" s="45"/>
    </row>
    <row r="4" spans="2:10" ht="15" x14ac:dyDescent="0.25">
      <c r="B4" s="46" t="s">
        <v>11</v>
      </c>
      <c r="C4" s="47"/>
      <c r="D4" s="47"/>
      <c r="E4" s="47"/>
      <c r="F4" s="47"/>
      <c r="G4" s="47"/>
      <c r="H4" s="47"/>
      <c r="I4" s="47"/>
      <c r="J4" s="48"/>
    </row>
    <row r="5" spans="2:10" ht="15" x14ac:dyDescent="0.25">
      <c r="B5" s="46" t="s">
        <v>208</v>
      </c>
      <c r="C5" s="47"/>
      <c r="D5" s="47"/>
      <c r="E5" s="47"/>
      <c r="F5" s="47"/>
      <c r="G5" s="47"/>
      <c r="H5" s="47"/>
      <c r="I5" s="47"/>
      <c r="J5" s="48"/>
    </row>
    <row r="6" spans="2:10" ht="15" x14ac:dyDescent="0.25">
      <c r="B6" s="5"/>
      <c r="C6" s="6"/>
      <c r="D6" s="7"/>
      <c r="E6" s="7"/>
      <c r="F6" s="7"/>
      <c r="G6" s="7"/>
      <c r="H6" s="7"/>
      <c r="I6" s="7"/>
      <c r="J6" s="8"/>
    </row>
    <row r="7" spans="2:10" x14ac:dyDescent="0.2">
      <c r="B7" s="3"/>
      <c r="C7" s="3"/>
      <c r="D7" s="3"/>
      <c r="E7" s="3"/>
      <c r="F7" s="3"/>
      <c r="G7" s="3"/>
      <c r="H7" s="3"/>
      <c r="I7" s="3"/>
      <c r="J7" s="3"/>
    </row>
    <row r="8" spans="2:10" x14ac:dyDescent="0.2">
      <c r="B8" s="49" t="s">
        <v>0</v>
      </c>
      <c r="C8" s="50"/>
      <c r="D8" s="51"/>
      <c r="E8" s="58" t="s">
        <v>10</v>
      </c>
      <c r="F8" s="59"/>
      <c r="G8" s="59"/>
      <c r="H8" s="59"/>
      <c r="I8" s="60"/>
      <c r="J8" s="61" t="s">
        <v>3</v>
      </c>
    </row>
    <row r="9" spans="2:10" ht="24" x14ac:dyDescent="0.2">
      <c r="B9" s="52"/>
      <c r="C9" s="53"/>
      <c r="D9" s="54"/>
      <c r="E9" s="9" t="s">
        <v>4</v>
      </c>
      <c r="F9" s="21" t="s">
        <v>5</v>
      </c>
      <c r="G9" s="10" t="s">
        <v>1</v>
      </c>
      <c r="H9" s="10" t="s">
        <v>2</v>
      </c>
      <c r="I9" s="11" t="s">
        <v>6</v>
      </c>
      <c r="J9" s="62"/>
    </row>
    <row r="10" spans="2:10" x14ac:dyDescent="0.2">
      <c r="B10" s="55"/>
      <c r="C10" s="56"/>
      <c r="D10" s="57"/>
      <c r="E10" s="12">
        <v>1</v>
      </c>
      <c r="F10" s="12">
        <v>2</v>
      </c>
      <c r="G10" s="12" t="s">
        <v>7</v>
      </c>
      <c r="H10" s="12">
        <v>4</v>
      </c>
      <c r="I10" s="13">
        <v>5</v>
      </c>
      <c r="J10" s="12" t="s">
        <v>8</v>
      </c>
    </row>
    <row r="11" spans="2:10" s="1" customFormat="1" x14ac:dyDescent="0.2">
      <c r="B11" s="63" t="s">
        <v>12</v>
      </c>
      <c r="C11" s="64"/>
      <c r="D11" s="65"/>
      <c r="E11" s="23">
        <f>+E15</f>
        <v>165924656</v>
      </c>
      <c r="F11" s="23">
        <f t="shared" ref="F11:J11" si="0">+F15</f>
        <v>-1724857.74</v>
      </c>
      <c r="G11" s="23">
        <f t="shared" si="0"/>
        <v>164199798.25999999</v>
      </c>
      <c r="H11" s="23">
        <f t="shared" si="0"/>
        <v>104506914.2</v>
      </c>
      <c r="I11" s="23">
        <f t="shared" si="0"/>
        <v>104506914.2</v>
      </c>
      <c r="J11" s="23">
        <f t="shared" si="0"/>
        <v>59692884.059999987</v>
      </c>
    </row>
    <row r="12" spans="2:10" s="1" customFormat="1" ht="28.5" customHeight="1" x14ac:dyDescent="0.2">
      <c r="B12" s="14"/>
      <c r="C12" s="38" t="s">
        <v>13</v>
      </c>
      <c r="D12" s="39"/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</row>
    <row r="13" spans="2:10" s="1" customFormat="1" x14ac:dyDescent="0.2">
      <c r="B13" s="14"/>
      <c r="C13" s="15"/>
      <c r="D13" s="16" t="s">
        <v>14</v>
      </c>
      <c r="E13" s="25">
        <v>0</v>
      </c>
      <c r="F13" s="26">
        <v>0</v>
      </c>
      <c r="G13" s="27">
        <v>0</v>
      </c>
      <c r="H13" s="26">
        <v>0</v>
      </c>
      <c r="I13" s="26">
        <v>0</v>
      </c>
      <c r="J13" s="28">
        <v>0</v>
      </c>
    </row>
    <row r="14" spans="2:10" s="1" customFormat="1" x14ac:dyDescent="0.2">
      <c r="B14" s="14"/>
      <c r="C14" s="15"/>
      <c r="D14" s="16" t="s">
        <v>15</v>
      </c>
      <c r="E14" s="25">
        <v>0</v>
      </c>
      <c r="F14" s="26">
        <v>0</v>
      </c>
      <c r="G14" s="27">
        <v>0</v>
      </c>
      <c r="H14" s="26">
        <v>0</v>
      </c>
      <c r="I14" s="26">
        <v>0</v>
      </c>
      <c r="J14" s="28">
        <v>0</v>
      </c>
    </row>
    <row r="15" spans="2:10" s="1" customFormat="1" x14ac:dyDescent="0.2">
      <c r="B15" s="14"/>
      <c r="C15" s="38" t="s">
        <v>16</v>
      </c>
      <c r="D15" s="39"/>
      <c r="E15" s="24">
        <f>+E16</f>
        <v>165924656</v>
      </c>
      <c r="F15" s="24">
        <f t="shared" ref="F15:J15" si="1">+F16</f>
        <v>-1724857.74</v>
      </c>
      <c r="G15" s="24">
        <f t="shared" si="1"/>
        <v>164199798.25999999</v>
      </c>
      <c r="H15" s="24">
        <f t="shared" si="1"/>
        <v>104506914.2</v>
      </c>
      <c r="I15" s="24">
        <f t="shared" si="1"/>
        <v>104506914.2</v>
      </c>
      <c r="J15" s="24">
        <f t="shared" si="1"/>
        <v>59692884.059999987</v>
      </c>
    </row>
    <row r="16" spans="2:10" s="1" customFormat="1" x14ac:dyDescent="0.2">
      <c r="B16" s="14"/>
      <c r="C16" s="15"/>
      <c r="D16" s="16" t="s">
        <v>17</v>
      </c>
      <c r="E16" s="25">
        <v>165924656</v>
      </c>
      <c r="F16" s="26">
        <v>-1724857.74</v>
      </c>
      <c r="G16" s="27">
        <f>+E16+F16</f>
        <v>164199798.25999999</v>
      </c>
      <c r="H16" s="26">
        <v>104506914.2</v>
      </c>
      <c r="I16" s="26">
        <v>104506914.2</v>
      </c>
      <c r="J16" s="28">
        <f>+G16-H16</f>
        <v>59692884.059999987</v>
      </c>
    </row>
    <row r="17" spans="2:10" s="1" customFormat="1" x14ac:dyDescent="0.2">
      <c r="B17" s="14"/>
      <c r="C17" s="15"/>
      <c r="D17" s="16" t="s">
        <v>18</v>
      </c>
      <c r="E17" s="25">
        <v>0</v>
      </c>
      <c r="F17" s="26">
        <v>0</v>
      </c>
      <c r="G17" s="27">
        <v>0</v>
      </c>
      <c r="H17" s="26">
        <v>0</v>
      </c>
      <c r="I17" s="26">
        <v>0</v>
      </c>
      <c r="J17" s="28">
        <v>0</v>
      </c>
    </row>
    <row r="18" spans="2:10" s="1" customFormat="1" x14ac:dyDescent="0.2">
      <c r="B18" s="14"/>
      <c r="C18" s="15"/>
      <c r="D18" s="16" t="s">
        <v>19</v>
      </c>
      <c r="E18" s="25">
        <v>0</v>
      </c>
      <c r="F18" s="26">
        <v>0</v>
      </c>
      <c r="G18" s="27">
        <v>0</v>
      </c>
      <c r="H18" s="26">
        <v>0</v>
      </c>
      <c r="I18" s="26">
        <v>0</v>
      </c>
      <c r="J18" s="28">
        <v>0</v>
      </c>
    </row>
    <row r="19" spans="2:10" s="1" customFormat="1" x14ac:dyDescent="0.2">
      <c r="B19" s="14"/>
      <c r="C19" s="15"/>
      <c r="D19" s="16" t="s">
        <v>20</v>
      </c>
      <c r="E19" s="25">
        <v>0</v>
      </c>
      <c r="F19" s="26">
        <v>0</v>
      </c>
      <c r="G19" s="27">
        <v>0</v>
      </c>
      <c r="H19" s="26">
        <v>0</v>
      </c>
      <c r="I19" s="26">
        <v>0</v>
      </c>
      <c r="J19" s="28">
        <v>0</v>
      </c>
    </row>
    <row r="20" spans="2:10" s="1" customFormat="1" x14ac:dyDescent="0.2">
      <c r="B20" s="14"/>
      <c r="C20" s="15"/>
      <c r="D20" s="16" t="s">
        <v>21</v>
      </c>
      <c r="E20" s="25">
        <v>0</v>
      </c>
      <c r="F20" s="26">
        <v>0</v>
      </c>
      <c r="G20" s="27">
        <v>0</v>
      </c>
      <c r="H20" s="26">
        <v>0</v>
      </c>
      <c r="I20" s="26">
        <v>0</v>
      </c>
      <c r="J20" s="28">
        <v>0</v>
      </c>
    </row>
    <row r="21" spans="2:10" s="1" customFormat="1" ht="24" x14ac:dyDescent="0.2">
      <c r="B21" s="14"/>
      <c r="C21" s="15"/>
      <c r="D21" s="16" t="s">
        <v>22</v>
      </c>
      <c r="E21" s="25">
        <v>0</v>
      </c>
      <c r="F21" s="26">
        <v>0</v>
      </c>
      <c r="G21" s="27">
        <v>0</v>
      </c>
      <c r="H21" s="26">
        <v>0</v>
      </c>
      <c r="I21" s="26">
        <v>0</v>
      </c>
      <c r="J21" s="28">
        <v>0</v>
      </c>
    </row>
    <row r="22" spans="2:10" s="1" customFormat="1" x14ac:dyDescent="0.2">
      <c r="B22" s="14"/>
      <c r="C22" s="15"/>
      <c r="D22" s="16" t="s">
        <v>23</v>
      </c>
      <c r="E22" s="25">
        <v>0</v>
      </c>
      <c r="F22" s="26">
        <v>0</v>
      </c>
      <c r="G22" s="27">
        <v>0</v>
      </c>
      <c r="H22" s="26">
        <v>0</v>
      </c>
      <c r="I22" s="26">
        <v>0</v>
      </c>
      <c r="J22" s="28">
        <v>0</v>
      </c>
    </row>
    <row r="23" spans="2:10" s="1" customFormat="1" x14ac:dyDescent="0.2">
      <c r="B23" s="14"/>
      <c r="C23" s="15"/>
      <c r="D23" s="16" t="s">
        <v>24</v>
      </c>
      <c r="E23" s="25">
        <v>0</v>
      </c>
      <c r="F23" s="26">
        <v>0</v>
      </c>
      <c r="G23" s="27">
        <v>0</v>
      </c>
      <c r="H23" s="26">
        <v>0</v>
      </c>
      <c r="I23" s="26">
        <v>0</v>
      </c>
      <c r="J23" s="28">
        <v>0</v>
      </c>
    </row>
    <row r="24" spans="2:10" s="1" customFormat="1" x14ac:dyDescent="0.2">
      <c r="B24" s="14"/>
      <c r="C24" s="38" t="s">
        <v>25</v>
      </c>
      <c r="D24" s="39"/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</row>
    <row r="25" spans="2:10" s="1" customFormat="1" ht="36" customHeight="1" x14ac:dyDescent="0.2">
      <c r="B25" s="14"/>
      <c r="C25" s="15"/>
      <c r="D25" s="16" t="s">
        <v>26</v>
      </c>
      <c r="E25" s="25">
        <v>0</v>
      </c>
      <c r="F25" s="26">
        <v>0</v>
      </c>
      <c r="G25" s="27">
        <v>0</v>
      </c>
      <c r="H25" s="26">
        <v>0</v>
      </c>
      <c r="I25" s="26">
        <v>0</v>
      </c>
      <c r="J25" s="28">
        <v>0</v>
      </c>
    </row>
    <row r="26" spans="2:10" s="1" customFormat="1" ht="27" customHeight="1" x14ac:dyDescent="0.2">
      <c r="B26" s="14"/>
      <c r="C26" s="15"/>
      <c r="D26" s="16" t="s">
        <v>27</v>
      </c>
      <c r="E26" s="25">
        <v>0</v>
      </c>
      <c r="F26" s="26">
        <v>0</v>
      </c>
      <c r="G26" s="27">
        <v>0</v>
      </c>
      <c r="H26" s="26">
        <v>0</v>
      </c>
      <c r="I26" s="26">
        <v>0</v>
      </c>
      <c r="J26" s="28">
        <v>0</v>
      </c>
    </row>
    <row r="27" spans="2:10" s="1" customFormat="1" x14ac:dyDescent="0.2">
      <c r="B27" s="14"/>
      <c r="C27" s="15"/>
      <c r="D27" s="16" t="s">
        <v>28</v>
      </c>
      <c r="E27" s="25">
        <v>0</v>
      </c>
      <c r="F27" s="26">
        <v>0</v>
      </c>
      <c r="G27" s="27">
        <v>0</v>
      </c>
      <c r="H27" s="26">
        <v>0</v>
      </c>
      <c r="I27" s="26">
        <v>0</v>
      </c>
      <c r="J27" s="28">
        <v>0</v>
      </c>
    </row>
    <row r="28" spans="2:10" s="1" customFormat="1" x14ac:dyDescent="0.2">
      <c r="B28" s="14"/>
      <c r="C28" s="38" t="s">
        <v>29</v>
      </c>
      <c r="D28" s="39"/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</row>
    <row r="29" spans="2:10" s="1" customFormat="1" ht="28.5" customHeight="1" x14ac:dyDescent="0.2">
      <c r="B29" s="14"/>
      <c r="C29" s="15"/>
      <c r="D29" s="16" t="s">
        <v>30</v>
      </c>
      <c r="E29" s="25">
        <v>0</v>
      </c>
      <c r="F29" s="26">
        <v>0</v>
      </c>
      <c r="G29" s="27">
        <v>0</v>
      </c>
      <c r="H29" s="26">
        <v>0</v>
      </c>
      <c r="I29" s="26">
        <v>0</v>
      </c>
      <c r="J29" s="28">
        <v>0</v>
      </c>
    </row>
    <row r="30" spans="2:10" s="1" customFormat="1" ht="21" customHeight="1" x14ac:dyDescent="0.2">
      <c r="B30" s="14"/>
      <c r="C30" s="15"/>
      <c r="D30" s="16" t="s">
        <v>31</v>
      </c>
      <c r="E30" s="25">
        <v>0</v>
      </c>
      <c r="F30" s="26">
        <v>0</v>
      </c>
      <c r="G30" s="27">
        <v>0</v>
      </c>
      <c r="H30" s="26">
        <v>0</v>
      </c>
      <c r="I30" s="26">
        <v>0</v>
      </c>
      <c r="J30" s="28">
        <v>0</v>
      </c>
    </row>
    <row r="31" spans="2:10" s="1" customFormat="1" x14ac:dyDescent="0.2">
      <c r="B31" s="14"/>
      <c r="C31" s="38" t="s">
        <v>32</v>
      </c>
      <c r="D31" s="39"/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</row>
    <row r="32" spans="2:10" s="1" customFormat="1" x14ac:dyDescent="0.2">
      <c r="B32" s="14"/>
      <c r="C32" s="15"/>
      <c r="D32" s="16" t="s">
        <v>33</v>
      </c>
      <c r="E32" s="25">
        <v>0</v>
      </c>
      <c r="F32" s="26">
        <v>0</v>
      </c>
      <c r="G32" s="27">
        <v>0</v>
      </c>
      <c r="H32" s="26">
        <v>0</v>
      </c>
      <c r="I32" s="26">
        <v>0</v>
      </c>
      <c r="J32" s="28">
        <v>0</v>
      </c>
    </row>
    <row r="33" spans="2:10" s="1" customFormat="1" x14ac:dyDescent="0.2">
      <c r="B33" s="14"/>
      <c r="C33" s="15"/>
      <c r="D33" s="16" t="s">
        <v>34</v>
      </c>
      <c r="E33" s="25">
        <v>0</v>
      </c>
      <c r="F33" s="26">
        <v>0</v>
      </c>
      <c r="G33" s="27">
        <v>0</v>
      </c>
      <c r="H33" s="26">
        <v>0</v>
      </c>
      <c r="I33" s="26">
        <v>0</v>
      </c>
      <c r="J33" s="28">
        <v>0</v>
      </c>
    </row>
    <row r="34" spans="2:10" s="1" customFormat="1" x14ac:dyDescent="0.2">
      <c r="B34" s="14"/>
      <c r="C34" s="15"/>
      <c r="D34" s="16" t="s">
        <v>35</v>
      </c>
      <c r="E34" s="25">
        <v>0</v>
      </c>
      <c r="F34" s="26">
        <v>0</v>
      </c>
      <c r="G34" s="27">
        <v>0</v>
      </c>
      <c r="H34" s="26">
        <v>0</v>
      </c>
      <c r="I34" s="26">
        <v>0</v>
      </c>
      <c r="J34" s="28">
        <v>0</v>
      </c>
    </row>
    <row r="35" spans="2:10" s="1" customFormat="1" ht="24" x14ac:dyDescent="0.2">
      <c r="B35" s="14"/>
      <c r="C35" s="15"/>
      <c r="D35" s="16" t="s">
        <v>36</v>
      </c>
      <c r="E35" s="25">
        <v>0</v>
      </c>
      <c r="F35" s="26">
        <v>0</v>
      </c>
      <c r="G35" s="27">
        <v>0</v>
      </c>
      <c r="H35" s="26">
        <v>0</v>
      </c>
      <c r="I35" s="26">
        <v>0</v>
      </c>
      <c r="J35" s="28">
        <v>0</v>
      </c>
    </row>
    <row r="36" spans="2:10" s="1" customFormat="1" ht="27" customHeight="1" x14ac:dyDescent="0.2">
      <c r="B36" s="14"/>
      <c r="C36" s="38" t="s">
        <v>37</v>
      </c>
      <c r="D36" s="39"/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</row>
    <row r="37" spans="2:10" s="1" customFormat="1" x14ac:dyDescent="0.2">
      <c r="B37" s="14"/>
      <c r="C37" s="15"/>
      <c r="D37" s="16" t="s">
        <v>38</v>
      </c>
      <c r="E37" s="25">
        <v>0</v>
      </c>
      <c r="F37" s="26">
        <v>0</v>
      </c>
      <c r="G37" s="27">
        <v>0</v>
      </c>
      <c r="H37" s="26">
        <v>0</v>
      </c>
      <c r="I37" s="26">
        <v>0</v>
      </c>
      <c r="J37" s="28">
        <v>0</v>
      </c>
    </row>
    <row r="38" spans="2:10" s="1" customFormat="1" ht="16.5" customHeight="1" x14ac:dyDescent="0.2">
      <c r="B38" s="63" t="s">
        <v>39</v>
      </c>
      <c r="C38" s="64"/>
      <c r="D38" s="65"/>
      <c r="E38" s="25">
        <v>0</v>
      </c>
      <c r="F38" s="26">
        <v>0</v>
      </c>
      <c r="G38" s="27">
        <v>0</v>
      </c>
      <c r="H38" s="26">
        <v>0</v>
      </c>
      <c r="I38" s="26">
        <v>0</v>
      </c>
      <c r="J38" s="28">
        <v>0</v>
      </c>
    </row>
    <row r="39" spans="2:10" s="1" customFormat="1" ht="23.25" customHeight="1" x14ac:dyDescent="0.2">
      <c r="B39" s="63" t="s">
        <v>40</v>
      </c>
      <c r="C39" s="64"/>
      <c r="D39" s="65"/>
      <c r="E39" s="25">
        <v>0</v>
      </c>
      <c r="F39" s="26">
        <v>0</v>
      </c>
      <c r="G39" s="27">
        <v>0</v>
      </c>
      <c r="H39" s="26">
        <v>0</v>
      </c>
      <c r="I39" s="26">
        <v>0</v>
      </c>
      <c r="J39" s="28">
        <v>0</v>
      </c>
    </row>
    <row r="40" spans="2:10" s="1" customFormat="1" ht="15.75" customHeight="1" x14ac:dyDescent="0.2">
      <c r="B40" s="63" t="s">
        <v>41</v>
      </c>
      <c r="C40" s="64"/>
      <c r="D40" s="65"/>
      <c r="E40" s="25">
        <v>0</v>
      </c>
      <c r="F40" s="26">
        <v>0</v>
      </c>
      <c r="G40" s="27">
        <v>0</v>
      </c>
      <c r="H40" s="26">
        <v>0</v>
      </c>
      <c r="I40" s="26">
        <v>0</v>
      </c>
      <c r="J40" s="28">
        <v>0</v>
      </c>
    </row>
    <row r="41" spans="2:10" s="1" customFormat="1" x14ac:dyDescent="0.2">
      <c r="B41" s="17"/>
      <c r="C41" s="18"/>
      <c r="D41" s="19"/>
      <c r="E41" s="29"/>
      <c r="F41" s="30"/>
      <c r="G41" s="30"/>
      <c r="H41" s="30"/>
      <c r="I41" s="30"/>
      <c r="J41" s="30"/>
    </row>
    <row r="42" spans="2:10" s="1" customFormat="1" x14ac:dyDescent="0.2">
      <c r="B42" s="20"/>
      <c r="C42" s="66" t="s">
        <v>9</v>
      </c>
      <c r="D42" s="67"/>
      <c r="E42" s="31">
        <f>+E11</f>
        <v>165924656</v>
      </c>
      <c r="F42" s="31">
        <f t="shared" ref="F42:J42" si="2">+F11</f>
        <v>-1724857.74</v>
      </c>
      <c r="G42" s="31">
        <f t="shared" si="2"/>
        <v>164199798.25999999</v>
      </c>
      <c r="H42" s="31">
        <f t="shared" si="2"/>
        <v>104506914.2</v>
      </c>
      <c r="I42" s="31">
        <f t="shared" si="2"/>
        <v>104506914.2</v>
      </c>
      <c r="J42" s="31">
        <f t="shared" si="2"/>
        <v>59692884.059999987</v>
      </c>
    </row>
    <row r="43" spans="2:10" s="1" customFormat="1" x14ac:dyDescent="0.2">
      <c r="E43" s="22"/>
      <c r="F43" s="22"/>
      <c r="G43" s="22"/>
      <c r="H43" s="22"/>
      <c r="I43" s="22"/>
      <c r="J43" s="22"/>
    </row>
    <row r="44" spans="2:10" x14ac:dyDescent="0.2"/>
    <row r="45" spans="2:10" x14ac:dyDescent="0.2"/>
  </sheetData>
  <mergeCells count="18">
    <mergeCell ref="C36:D36"/>
    <mergeCell ref="B38:D38"/>
    <mergeCell ref="B39:D39"/>
    <mergeCell ref="B40:D40"/>
    <mergeCell ref="C42:D42"/>
    <mergeCell ref="C31:D31"/>
    <mergeCell ref="B2:J2"/>
    <mergeCell ref="B3:J3"/>
    <mergeCell ref="B4:J4"/>
    <mergeCell ref="B5:J5"/>
    <mergeCell ref="B8:D10"/>
    <mergeCell ref="E8:I8"/>
    <mergeCell ref="J8:J9"/>
    <mergeCell ref="B11:D11"/>
    <mergeCell ref="C12:D12"/>
    <mergeCell ref="C15:D15"/>
    <mergeCell ref="C24:D24"/>
    <mergeCell ref="C28:D28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"/>
  <sheetViews>
    <sheetView workbookViewId="0">
      <selection activeCell="B6" sqref="B6"/>
    </sheetView>
  </sheetViews>
  <sheetFormatPr baseColWidth="10" defaultRowHeight="15" x14ac:dyDescent="0.25"/>
  <sheetData>
    <row r="2" spans="2:9" s="2" customFormat="1" x14ac:dyDescent="0.2">
      <c r="B2" s="68" t="s">
        <v>94</v>
      </c>
      <c r="C2" s="69"/>
      <c r="D2" s="69"/>
      <c r="E2" s="69"/>
      <c r="F2" s="69"/>
      <c r="G2" s="69"/>
      <c r="H2" s="69"/>
      <c r="I2" s="70"/>
    </row>
    <row r="3" spans="2:9" s="2" customFormat="1" x14ac:dyDescent="0.2">
      <c r="B3" s="71" t="s">
        <v>43</v>
      </c>
      <c r="C3" s="72"/>
      <c r="D3" s="72"/>
      <c r="E3" s="72"/>
      <c r="F3" s="72"/>
      <c r="G3" s="72"/>
      <c r="H3" s="72"/>
      <c r="I3" s="73"/>
    </row>
    <row r="4" spans="2:9" s="2" customFormat="1" x14ac:dyDescent="0.2">
      <c r="B4" s="74" t="s">
        <v>42</v>
      </c>
      <c r="C4" s="75"/>
      <c r="D4" s="75"/>
      <c r="E4" s="75"/>
      <c r="F4" s="75"/>
      <c r="G4" s="75"/>
      <c r="H4" s="75"/>
      <c r="I4" s="76"/>
    </row>
    <row r="5" spans="2:9" s="2" customFormat="1" x14ac:dyDescent="0.2">
      <c r="B5" s="77" t="s">
        <v>209</v>
      </c>
      <c r="C5" s="78"/>
      <c r="D5" s="78"/>
      <c r="E5" s="78"/>
      <c r="F5" s="78"/>
      <c r="G5" s="78"/>
      <c r="H5" s="78"/>
      <c r="I5" s="79"/>
    </row>
    <row r="9" spans="2:9" x14ac:dyDescent="0.25">
      <c r="B9" t="s">
        <v>45</v>
      </c>
    </row>
  </sheetData>
  <mergeCells count="4">
    <mergeCell ref="B2:I2"/>
    <mergeCell ref="B3:I3"/>
    <mergeCell ref="B4:I4"/>
    <mergeCell ref="B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tabSelected="1" topLeftCell="A64" workbookViewId="0">
      <selection activeCell="J92" sqref="J92"/>
    </sheetView>
  </sheetViews>
  <sheetFormatPr baseColWidth="10" defaultColWidth="10.7109375" defaultRowHeight="14.25" x14ac:dyDescent="0.2"/>
  <cols>
    <col min="1" max="1" width="10.85546875" style="2" bestFit="1" customWidth="1"/>
    <col min="2" max="2" width="44.5703125" style="2" bestFit="1" customWidth="1"/>
    <col min="3" max="3" width="8.5703125" style="2" bestFit="1" customWidth="1"/>
    <col min="4" max="4" width="9" style="2" bestFit="1" customWidth="1"/>
    <col min="5" max="5" width="6" style="2" bestFit="1" customWidth="1"/>
    <col min="6" max="6" width="6.28515625" style="2" bestFit="1" customWidth="1"/>
    <col min="7" max="7" width="6.42578125" style="2" bestFit="1" customWidth="1"/>
    <col min="8" max="8" width="5.42578125" style="2" bestFit="1" customWidth="1"/>
    <col min="9" max="9" width="5.5703125" style="2" bestFit="1" customWidth="1"/>
    <col min="10" max="10" width="5.85546875" style="2" bestFit="1" customWidth="1"/>
    <col min="11" max="11" width="5.5703125" style="2" bestFit="1" customWidth="1"/>
    <col min="12" max="12" width="7" style="2" bestFit="1" customWidth="1"/>
    <col min="13" max="13" width="6.28515625" style="2" bestFit="1" customWidth="1"/>
    <col min="14" max="14" width="8" style="2" bestFit="1" customWidth="1"/>
    <col min="15" max="15" width="4.7109375" style="2" bestFit="1" customWidth="1"/>
    <col min="16" max="16" width="3.7109375" style="2" bestFit="1" customWidth="1"/>
    <col min="17" max="18" width="8.85546875" style="2" bestFit="1" customWidth="1"/>
    <col min="19" max="16384" width="10.7109375" style="2"/>
  </cols>
  <sheetData>
    <row r="1" spans="1:18" ht="15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6" spans="1:18" ht="15" thickBot="1" x14ac:dyDescent="0.25"/>
    <row r="7" spans="1:18" ht="15" thickBot="1" x14ac:dyDescent="0.25">
      <c r="A7" s="83" t="s">
        <v>46</v>
      </c>
      <c r="B7" s="83" t="s">
        <v>47</v>
      </c>
      <c r="C7" s="84" t="s">
        <v>48</v>
      </c>
      <c r="D7" s="85"/>
      <c r="E7" s="86" t="s">
        <v>49</v>
      </c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8"/>
    </row>
    <row r="8" spans="1:18" ht="15" thickBot="1" x14ac:dyDescent="0.25">
      <c r="A8" s="89"/>
      <c r="B8" s="89"/>
      <c r="C8" s="90" t="s">
        <v>50</v>
      </c>
      <c r="D8" s="90" t="s">
        <v>51</v>
      </c>
      <c r="E8" s="91" t="s">
        <v>52</v>
      </c>
      <c r="F8" s="91" t="s">
        <v>53</v>
      </c>
      <c r="G8" s="91" t="s">
        <v>54</v>
      </c>
      <c r="H8" s="91" t="s">
        <v>55</v>
      </c>
      <c r="I8" s="91" t="s">
        <v>56</v>
      </c>
      <c r="J8" s="91" t="s">
        <v>57</v>
      </c>
      <c r="K8" s="91" t="s">
        <v>58</v>
      </c>
      <c r="L8" s="91" t="s">
        <v>59</v>
      </c>
      <c r="M8" s="91" t="s">
        <v>60</v>
      </c>
      <c r="N8" s="91" t="s">
        <v>61</v>
      </c>
      <c r="O8" s="91" t="s">
        <v>62</v>
      </c>
      <c r="P8" s="91" t="s">
        <v>63</v>
      </c>
      <c r="Q8" s="91" t="s">
        <v>64</v>
      </c>
      <c r="R8" s="91" t="s">
        <v>207</v>
      </c>
    </row>
    <row r="9" spans="1:18" ht="66.75" thickBot="1" x14ac:dyDescent="0.25">
      <c r="A9" s="92" t="s">
        <v>95</v>
      </c>
      <c r="B9" s="93" t="s">
        <v>96</v>
      </c>
      <c r="C9" s="94">
        <v>1.28</v>
      </c>
      <c r="D9" s="94" t="s">
        <v>97</v>
      </c>
      <c r="E9" s="95">
        <v>0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  <c r="K9" s="95">
        <v>0</v>
      </c>
      <c r="L9" s="95">
        <v>0</v>
      </c>
      <c r="M9" s="95">
        <v>0</v>
      </c>
      <c r="N9" s="95"/>
      <c r="O9" s="95"/>
      <c r="P9" s="95"/>
      <c r="Q9" s="94">
        <v>0</v>
      </c>
      <c r="R9" s="94">
        <v>0</v>
      </c>
    </row>
    <row r="10" spans="1:18" ht="25.5" thickBot="1" x14ac:dyDescent="0.25">
      <c r="A10" s="96"/>
      <c r="B10" s="93" t="s">
        <v>98</v>
      </c>
      <c r="C10" s="94">
        <v>130</v>
      </c>
      <c r="D10" s="94" t="s">
        <v>65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5"/>
      <c r="O10" s="95"/>
      <c r="P10" s="95"/>
      <c r="Q10" s="94">
        <v>0</v>
      </c>
      <c r="R10" s="94">
        <v>0</v>
      </c>
    </row>
    <row r="11" spans="1:18" ht="15" thickBot="1" x14ac:dyDescent="0.25">
      <c r="A11" s="96"/>
      <c r="B11" s="93" t="s">
        <v>99</v>
      </c>
      <c r="C11" s="94">
        <v>20</v>
      </c>
      <c r="D11" s="94" t="s">
        <v>66</v>
      </c>
      <c r="E11" s="95">
        <v>2</v>
      </c>
      <c r="F11" s="95">
        <v>1</v>
      </c>
      <c r="G11" s="95">
        <v>4</v>
      </c>
      <c r="H11" s="95">
        <v>4</v>
      </c>
      <c r="I11" s="95">
        <v>0</v>
      </c>
      <c r="J11" s="95">
        <v>0</v>
      </c>
      <c r="K11" s="95">
        <v>0</v>
      </c>
      <c r="L11" s="95">
        <v>4</v>
      </c>
      <c r="M11" s="95">
        <v>0</v>
      </c>
      <c r="N11" s="95"/>
      <c r="O11" s="95"/>
      <c r="P11" s="95"/>
      <c r="Q11" s="94">
        <v>15</v>
      </c>
      <c r="R11" s="94">
        <v>75</v>
      </c>
    </row>
    <row r="12" spans="1:18" ht="17.25" thickBot="1" x14ac:dyDescent="0.25">
      <c r="A12" s="96"/>
      <c r="B12" s="93" t="s">
        <v>100</v>
      </c>
      <c r="C12" s="94">
        <v>37</v>
      </c>
      <c r="D12" s="94" t="s">
        <v>67</v>
      </c>
      <c r="E12" s="95">
        <v>1</v>
      </c>
      <c r="F12" s="95">
        <v>3</v>
      </c>
      <c r="G12" s="95">
        <v>5</v>
      </c>
      <c r="H12" s="95">
        <v>4</v>
      </c>
      <c r="I12" s="95">
        <v>3</v>
      </c>
      <c r="J12" s="95">
        <v>5</v>
      </c>
      <c r="K12" s="95">
        <v>3</v>
      </c>
      <c r="L12" s="95">
        <v>4</v>
      </c>
      <c r="M12" s="95">
        <v>3</v>
      </c>
      <c r="N12" s="95"/>
      <c r="O12" s="95"/>
      <c r="P12" s="95"/>
      <c r="Q12" s="94">
        <v>31</v>
      </c>
      <c r="R12" s="94">
        <v>83.78378378378379</v>
      </c>
    </row>
    <row r="13" spans="1:18" ht="17.25" thickBot="1" x14ac:dyDescent="0.25">
      <c r="A13" s="96"/>
      <c r="B13" s="93" t="s">
        <v>101</v>
      </c>
      <c r="C13" s="94">
        <v>3</v>
      </c>
      <c r="D13" s="94" t="s">
        <v>68</v>
      </c>
      <c r="E13" s="95">
        <v>0</v>
      </c>
      <c r="F13" s="95">
        <v>3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/>
      <c r="O13" s="95"/>
      <c r="P13" s="95"/>
      <c r="Q13" s="94">
        <v>3</v>
      </c>
      <c r="R13" s="97">
        <v>100</v>
      </c>
    </row>
    <row r="14" spans="1:18" ht="17.25" thickBot="1" x14ac:dyDescent="0.25">
      <c r="A14" s="96"/>
      <c r="B14" s="93" t="s">
        <v>102</v>
      </c>
      <c r="C14" s="94">
        <v>20</v>
      </c>
      <c r="D14" s="94" t="s">
        <v>69</v>
      </c>
      <c r="E14" s="95">
        <v>1</v>
      </c>
      <c r="F14" s="95">
        <v>1</v>
      </c>
      <c r="G14" s="95">
        <v>4</v>
      </c>
      <c r="H14" s="95">
        <v>4</v>
      </c>
      <c r="I14" s="95">
        <v>0</v>
      </c>
      <c r="J14" s="95">
        <v>0</v>
      </c>
      <c r="K14" s="95">
        <v>0</v>
      </c>
      <c r="L14" s="95">
        <v>4</v>
      </c>
      <c r="M14" s="95">
        <v>0</v>
      </c>
      <c r="N14" s="95"/>
      <c r="O14" s="95"/>
      <c r="P14" s="95"/>
      <c r="Q14" s="94">
        <v>14</v>
      </c>
      <c r="R14" s="94">
        <v>70</v>
      </c>
    </row>
    <row r="15" spans="1:18" ht="15" thickBot="1" x14ac:dyDescent="0.25">
      <c r="A15" s="96"/>
      <c r="B15" s="93" t="s">
        <v>103</v>
      </c>
      <c r="C15" s="94">
        <v>72</v>
      </c>
      <c r="D15" s="94" t="s">
        <v>70</v>
      </c>
      <c r="E15" s="95">
        <v>6</v>
      </c>
      <c r="F15" s="95">
        <v>6</v>
      </c>
      <c r="G15" s="95">
        <v>6</v>
      </c>
      <c r="H15" s="95">
        <v>6</v>
      </c>
      <c r="I15" s="95">
        <v>6</v>
      </c>
      <c r="J15" s="95">
        <v>6</v>
      </c>
      <c r="K15" s="95">
        <v>6</v>
      </c>
      <c r="L15" s="95">
        <v>6</v>
      </c>
      <c r="M15" s="95">
        <v>6</v>
      </c>
      <c r="N15" s="95"/>
      <c r="O15" s="95"/>
      <c r="P15" s="95"/>
      <c r="Q15" s="94">
        <v>54</v>
      </c>
      <c r="R15" s="94">
        <v>75</v>
      </c>
    </row>
    <row r="16" spans="1:18" ht="17.25" thickBot="1" x14ac:dyDescent="0.25">
      <c r="A16" s="96"/>
      <c r="B16" s="93" t="s">
        <v>104</v>
      </c>
      <c r="C16" s="94">
        <v>300</v>
      </c>
      <c r="D16" s="94" t="s">
        <v>71</v>
      </c>
      <c r="E16" s="95">
        <v>5</v>
      </c>
      <c r="F16" s="95">
        <v>5</v>
      </c>
      <c r="G16" s="95">
        <v>65</v>
      </c>
      <c r="H16" s="95">
        <v>5</v>
      </c>
      <c r="I16" s="95">
        <v>5</v>
      </c>
      <c r="J16" s="95">
        <v>65</v>
      </c>
      <c r="K16" s="95">
        <v>5</v>
      </c>
      <c r="L16" s="95">
        <v>5</v>
      </c>
      <c r="M16" s="95">
        <v>65</v>
      </c>
      <c r="N16" s="95"/>
      <c r="O16" s="95"/>
      <c r="P16" s="95"/>
      <c r="Q16" s="94">
        <v>225</v>
      </c>
      <c r="R16" s="94">
        <v>75</v>
      </c>
    </row>
    <row r="17" spans="1:18" ht="15" thickBot="1" x14ac:dyDescent="0.25">
      <c r="A17" s="96"/>
      <c r="B17" s="93" t="s">
        <v>105</v>
      </c>
      <c r="C17" s="94">
        <v>6</v>
      </c>
      <c r="D17" s="94" t="s">
        <v>72</v>
      </c>
      <c r="E17" s="95">
        <v>0</v>
      </c>
      <c r="F17" s="95">
        <v>0</v>
      </c>
      <c r="G17" s="95">
        <v>2</v>
      </c>
      <c r="H17" s="95">
        <v>0</v>
      </c>
      <c r="I17" s="95">
        <v>0</v>
      </c>
      <c r="J17" s="95">
        <v>2</v>
      </c>
      <c r="K17" s="95">
        <v>0</v>
      </c>
      <c r="L17" s="95">
        <v>0</v>
      </c>
      <c r="M17" s="95">
        <v>2</v>
      </c>
      <c r="N17" s="95"/>
      <c r="O17" s="95"/>
      <c r="P17" s="95"/>
      <c r="Q17" s="94">
        <v>6</v>
      </c>
      <c r="R17" s="94">
        <v>100</v>
      </c>
    </row>
    <row r="18" spans="1:18" ht="15" thickBot="1" x14ac:dyDescent="0.25">
      <c r="A18" s="98"/>
      <c r="B18" s="99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97"/>
      <c r="R18" s="94"/>
    </row>
    <row r="19" spans="1:18" ht="83.25" thickBot="1" x14ac:dyDescent="0.25">
      <c r="A19" s="92" t="s">
        <v>106</v>
      </c>
      <c r="B19" s="101" t="s">
        <v>107</v>
      </c>
      <c r="C19" s="102">
        <v>25</v>
      </c>
      <c r="D19" s="102" t="s">
        <v>108</v>
      </c>
      <c r="E19" s="95">
        <v>0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/>
      <c r="O19" s="95"/>
      <c r="P19" s="95"/>
      <c r="Q19" s="103">
        <v>0</v>
      </c>
      <c r="R19" s="94">
        <v>0</v>
      </c>
    </row>
    <row r="20" spans="1:18" ht="25.5" thickBot="1" x14ac:dyDescent="0.25">
      <c r="A20" s="104"/>
      <c r="B20" s="101" t="s">
        <v>109</v>
      </c>
      <c r="C20" s="105">
        <v>119261</v>
      </c>
      <c r="D20" s="102" t="s">
        <v>108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/>
      <c r="O20" s="95"/>
      <c r="P20" s="95"/>
      <c r="Q20" s="103">
        <v>0</v>
      </c>
      <c r="R20" s="94">
        <v>0</v>
      </c>
    </row>
    <row r="21" spans="1:18" ht="15" thickBot="1" x14ac:dyDescent="0.25">
      <c r="A21" s="104"/>
      <c r="B21" s="101" t="s">
        <v>110</v>
      </c>
      <c r="C21" s="105">
        <v>103200</v>
      </c>
      <c r="D21" s="102" t="s">
        <v>111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/>
      <c r="O21" s="95"/>
      <c r="P21" s="95"/>
      <c r="Q21" s="103">
        <v>0</v>
      </c>
      <c r="R21" s="94">
        <v>0</v>
      </c>
    </row>
    <row r="22" spans="1:18" ht="15" thickBot="1" x14ac:dyDescent="0.25">
      <c r="A22" s="104"/>
      <c r="B22" s="101" t="s">
        <v>112</v>
      </c>
      <c r="C22" s="102">
        <v>165</v>
      </c>
      <c r="D22" s="102" t="s">
        <v>68</v>
      </c>
      <c r="E22" s="95">
        <v>0</v>
      </c>
      <c r="F22" s="95">
        <v>21</v>
      </c>
      <c r="G22" s="95">
        <v>15</v>
      </c>
      <c r="H22" s="95">
        <v>15</v>
      </c>
      <c r="I22" s="95">
        <v>15</v>
      </c>
      <c r="J22" s="95">
        <v>15</v>
      </c>
      <c r="K22" s="95">
        <v>15</v>
      </c>
      <c r="L22" s="95">
        <v>15</v>
      </c>
      <c r="M22" s="95">
        <v>20</v>
      </c>
      <c r="N22" s="95"/>
      <c r="O22" s="95"/>
      <c r="P22" s="95"/>
      <c r="Q22" s="103">
        <v>131</v>
      </c>
      <c r="R22" s="94">
        <v>79.393939393939391</v>
      </c>
    </row>
    <row r="23" spans="1:18" ht="17.25" thickBot="1" x14ac:dyDescent="0.25">
      <c r="A23" s="96"/>
      <c r="B23" s="101" t="s">
        <v>113</v>
      </c>
      <c r="C23" s="94">
        <v>5</v>
      </c>
      <c r="D23" s="94" t="s">
        <v>87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95"/>
      <c r="O23" s="95"/>
      <c r="P23" s="95"/>
      <c r="Q23" s="106">
        <v>0</v>
      </c>
      <c r="R23" s="94">
        <v>0</v>
      </c>
    </row>
    <row r="24" spans="1:18" ht="25.5" thickBot="1" x14ac:dyDescent="0.25">
      <c r="A24" s="96"/>
      <c r="B24" s="101" t="s">
        <v>114</v>
      </c>
      <c r="C24" s="94">
        <v>475</v>
      </c>
      <c r="D24" s="94" t="s">
        <v>76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/>
      <c r="O24" s="95"/>
      <c r="P24" s="95"/>
      <c r="Q24" s="106">
        <v>0</v>
      </c>
      <c r="R24" s="94">
        <v>0</v>
      </c>
    </row>
    <row r="25" spans="1:18" ht="15" thickBot="1" x14ac:dyDescent="0.25">
      <c r="A25" s="96"/>
      <c r="B25" s="101" t="s">
        <v>115</v>
      </c>
      <c r="C25" s="107">
        <v>10431000</v>
      </c>
      <c r="D25" s="94" t="s">
        <v>73</v>
      </c>
      <c r="E25" s="108">
        <v>969000</v>
      </c>
      <c r="F25" s="108">
        <v>1026000</v>
      </c>
      <c r="G25" s="108">
        <v>1026000</v>
      </c>
      <c r="H25" s="108">
        <v>798000</v>
      </c>
      <c r="I25" s="108">
        <v>969000</v>
      </c>
      <c r="J25" s="108">
        <v>1197000</v>
      </c>
      <c r="K25" s="108">
        <v>228000</v>
      </c>
      <c r="L25" s="108">
        <v>342000</v>
      </c>
      <c r="M25" s="108">
        <v>1083000</v>
      </c>
      <c r="N25" s="95"/>
      <c r="O25" s="95"/>
      <c r="P25" s="95"/>
      <c r="Q25" s="106">
        <v>7638000</v>
      </c>
      <c r="R25" s="94">
        <v>73.224043715846989</v>
      </c>
    </row>
    <row r="26" spans="1:18" ht="17.25" thickBot="1" x14ac:dyDescent="0.25">
      <c r="A26" s="96"/>
      <c r="B26" s="101" t="s">
        <v>116</v>
      </c>
      <c r="C26" s="107">
        <v>21040</v>
      </c>
      <c r="D26" s="94" t="s">
        <v>74</v>
      </c>
      <c r="E26" s="108">
        <v>2104</v>
      </c>
      <c r="F26" s="108">
        <v>2104</v>
      </c>
      <c r="G26" s="108">
        <v>2104</v>
      </c>
      <c r="H26" s="108">
        <v>2104</v>
      </c>
      <c r="I26" s="108">
        <v>2104</v>
      </c>
      <c r="J26" s="108">
        <v>2104</v>
      </c>
      <c r="K26" s="108">
        <v>0</v>
      </c>
      <c r="L26" s="108">
        <v>0</v>
      </c>
      <c r="M26" s="108">
        <v>2104</v>
      </c>
      <c r="N26" s="95"/>
      <c r="O26" s="95"/>
      <c r="P26" s="95"/>
      <c r="Q26" s="106">
        <v>14728</v>
      </c>
      <c r="R26" s="94">
        <v>70</v>
      </c>
    </row>
    <row r="27" spans="1:18" ht="15" thickBot="1" x14ac:dyDescent="0.25">
      <c r="A27" s="96"/>
      <c r="B27" s="101" t="s">
        <v>117</v>
      </c>
      <c r="C27" s="107">
        <v>7686000</v>
      </c>
      <c r="D27" s="94" t="s">
        <v>73</v>
      </c>
      <c r="E27" s="108">
        <v>714000</v>
      </c>
      <c r="F27" s="108">
        <v>756000</v>
      </c>
      <c r="G27" s="108">
        <v>756000</v>
      </c>
      <c r="H27" s="108">
        <v>588000</v>
      </c>
      <c r="I27" s="108">
        <v>714000</v>
      </c>
      <c r="J27" s="108">
        <v>882000</v>
      </c>
      <c r="K27" s="108">
        <v>168000</v>
      </c>
      <c r="L27" s="108">
        <v>252000</v>
      </c>
      <c r="M27" s="108">
        <v>798000</v>
      </c>
      <c r="N27" s="95"/>
      <c r="O27" s="95"/>
      <c r="P27" s="95"/>
      <c r="Q27" s="106">
        <v>5628000</v>
      </c>
      <c r="R27" s="94">
        <v>73.224043715846989</v>
      </c>
    </row>
    <row r="28" spans="1:18" ht="17.25" thickBot="1" x14ac:dyDescent="0.25">
      <c r="A28" s="96"/>
      <c r="B28" s="101" t="s">
        <v>118</v>
      </c>
      <c r="C28" s="107">
        <v>50400</v>
      </c>
      <c r="D28" s="94" t="s">
        <v>76</v>
      </c>
      <c r="E28" s="95">
        <v>0</v>
      </c>
      <c r="F28" s="108">
        <v>8400</v>
      </c>
      <c r="G28" s="95">
        <v>0</v>
      </c>
      <c r="H28" s="108">
        <v>8400</v>
      </c>
      <c r="I28" s="95">
        <v>0</v>
      </c>
      <c r="J28" s="95">
        <v>0</v>
      </c>
      <c r="K28" s="95">
        <v>8400</v>
      </c>
      <c r="L28" s="95">
        <v>8400</v>
      </c>
      <c r="M28" s="95">
        <v>0</v>
      </c>
      <c r="N28" s="95"/>
      <c r="O28" s="95"/>
      <c r="P28" s="95"/>
      <c r="Q28" s="106">
        <v>33600</v>
      </c>
      <c r="R28" s="94">
        <v>66.666666666666671</v>
      </c>
    </row>
    <row r="29" spans="1:18" ht="17.25" thickBot="1" x14ac:dyDescent="0.25">
      <c r="A29" s="96"/>
      <c r="B29" s="101" t="s">
        <v>119</v>
      </c>
      <c r="C29" s="107">
        <v>197732</v>
      </c>
      <c r="D29" s="94" t="s">
        <v>74</v>
      </c>
      <c r="E29" s="95">
        <v>0</v>
      </c>
      <c r="F29" s="108">
        <v>32122</v>
      </c>
      <c r="G29" s="95">
        <v>0</v>
      </c>
      <c r="H29" s="108">
        <v>48183</v>
      </c>
      <c r="I29" s="95">
        <v>0</v>
      </c>
      <c r="J29" s="95">
        <v>0</v>
      </c>
      <c r="K29" s="95">
        <v>34622</v>
      </c>
      <c r="L29" s="95">
        <v>16061</v>
      </c>
      <c r="M29" s="95">
        <v>0</v>
      </c>
      <c r="N29" s="95"/>
      <c r="O29" s="95"/>
      <c r="P29" s="95"/>
      <c r="Q29" s="106">
        <v>130988</v>
      </c>
      <c r="R29" s="94">
        <v>66.245220803916411</v>
      </c>
    </row>
    <row r="30" spans="1:18" ht="25.5" thickBot="1" x14ac:dyDescent="0.25">
      <c r="A30" s="96"/>
      <c r="B30" s="101" t="s">
        <v>120</v>
      </c>
      <c r="C30" s="107">
        <v>1400</v>
      </c>
      <c r="D30" s="94" t="s">
        <v>77</v>
      </c>
      <c r="E30" s="95">
        <v>0</v>
      </c>
      <c r="F30" s="95">
        <v>180</v>
      </c>
      <c r="G30" s="95">
        <v>130</v>
      </c>
      <c r="H30" s="95">
        <v>296</v>
      </c>
      <c r="I30" s="95">
        <v>0</v>
      </c>
      <c r="J30" s="95">
        <v>0</v>
      </c>
      <c r="K30" s="95">
        <v>155</v>
      </c>
      <c r="L30" s="95">
        <v>10</v>
      </c>
      <c r="M30" s="95">
        <v>210</v>
      </c>
      <c r="N30" s="95"/>
      <c r="O30" s="95"/>
      <c r="P30" s="95"/>
      <c r="Q30" s="106">
        <v>981</v>
      </c>
      <c r="R30" s="94">
        <v>70.071428571428569</v>
      </c>
    </row>
    <row r="31" spans="1:18" ht="17.25" thickBot="1" x14ac:dyDescent="0.25">
      <c r="A31" s="96"/>
      <c r="B31" s="101" t="s">
        <v>121</v>
      </c>
      <c r="C31" s="94">
        <v>5</v>
      </c>
      <c r="D31" s="94" t="s">
        <v>75</v>
      </c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3</v>
      </c>
      <c r="N31" s="95"/>
      <c r="O31" s="95"/>
      <c r="P31" s="95"/>
      <c r="Q31" s="106">
        <v>3</v>
      </c>
      <c r="R31" s="94">
        <v>60</v>
      </c>
    </row>
    <row r="32" spans="1:18" ht="15" thickBot="1" x14ac:dyDescent="0.25">
      <c r="A32" s="96"/>
      <c r="B32" s="101" t="s">
        <v>122</v>
      </c>
      <c r="C32" s="94">
        <v>250</v>
      </c>
      <c r="D32" s="94" t="s">
        <v>76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100</v>
      </c>
      <c r="M32" s="95">
        <v>0</v>
      </c>
      <c r="N32" s="95"/>
      <c r="O32" s="95"/>
      <c r="P32" s="95"/>
      <c r="Q32" s="106">
        <v>100</v>
      </c>
      <c r="R32" s="94">
        <v>40</v>
      </c>
    </row>
    <row r="33" spans="1:18" ht="15" thickBot="1" x14ac:dyDescent="0.25">
      <c r="A33" s="96"/>
      <c r="B33" s="93" t="s">
        <v>123</v>
      </c>
      <c r="C33" s="94">
        <v>15</v>
      </c>
      <c r="D33" s="94" t="s">
        <v>78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/>
      <c r="O33" s="95"/>
      <c r="P33" s="95"/>
      <c r="Q33" s="106">
        <v>0</v>
      </c>
      <c r="R33" s="94">
        <v>0</v>
      </c>
    </row>
    <row r="34" spans="1:18" ht="15" thickBot="1" x14ac:dyDescent="0.25">
      <c r="A34" s="96"/>
      <c r="B34" s="101" t="s">
        <v>124</v>
      </c>
      <c r="C34" s="94">
        <v>250</v>
      </c>
      <c r="D34" s="94" t="s">
        <v>79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5">
        <v>100</v>
      </c>
      <c r="M34" s="95">
        <v>0</v>
      </c>
      <c r="N34" s="95"/>
      <c r="O34" s="95"/>
      <c r="P34" s="95"/>
      <c r="Q34" s="106">
        <v>100</v>
      </c>
      <c r="R34" s="94">
        <v>40</v>
      </c>
    </row>
    <row r="35" spans="1:18" ht="15" thickBot="1" x14ac:dyDescent="0.25">
      <c r="A35" s="96"/>
      <c r="B35" s="101" t="s">
        <v>125</v>
      </c>
      <c r="C35" s="94">
        <v>180</v>
      </c>
      <c r="D35" s="94" t="s">
        <v>76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60</v>
      </c>
      <c r="M35" s="95">
        <v>60</v>
      </c>
      <c r="N35" s="95"/>
      <c r="O35" s="95"/>
      <c r="P35" s="95"/>
      <c r="Q35" s="106">
        <v>120</v>
      </c>
      <c r="R35" s="94">
        <v>66.666666666666671</v>
      </c>
    </row>
    <row r="36" spans="1:18" ht="15" thickBot="1" x14ac:dyDescent="0.25">
      <c r="A36" s="96"/>
      <c r="B36" s="101" t="s">
        <v>126</v>
      </c>
      <c r="C36" s="94">
        <v>15</v>
      </c>
      <c r="D36" s="94" t="s">
        <v>127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/>
      <c r="O36" s="95"/>
      <c r="P36" s="95"/>
      <c r="Q36" s="106">
        <v>0</v>
      </c>
      <c r="R36" s="94">
        <v>0</v>
      </c>
    </row>
    <row r="37" spans="1:18" ht="15" thickBot="1" x14ac:dyDescent="0.25">
      <c r="A37" s="96"/>
      <c r="B37" s="101" t="s">
        <v>128</v>
      </c>
      <c r="C37" s="94">
        <v>15</v>
      </c>
      <c r="D37" s="94" t="s">
        <v>129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5"/>
      <c r="O37" s="95"/>
      <c r="P37" s="95"/>
      <c r="Q37" s="106">
        <v>0</v>
      </c>
      <c r="R37" s="94">
        <v>0</v>
      </c>
    </row>
    <row r="38" spans="1:18" ht="15" thickBot="1" x14ac:dyDescent="0.25">
      <c r="A38" s="98"/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99"/>
      <c r="R38" s="94"/>
    </row>
    <row r="39" spans="1:18" ht="66.75" thickBot="1" x14ac:dyDescent="0.25">
      <c r="A39" s="92" t="s">
        <v>130</v>
      </c>
      <c r="B39" s="101" t="s">
        <v>131</v>
      </c>
      <c r="C39" s="94">
        <v>20</v>
      </c>
      <c r="D39" s="94" t="s">
        <v>80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/>
      <c r="O39" s="109"/>
      <c r="P39" s="95"/>
      <c r="Q39" s="106">
        <v>0</v>
      </c>
      <c r="R39" s="94">
        <v>0</v>
      </c>
    </row>
    <row r="40" spans="1:18" ht="17.25" thickBot="1" x14ac:dyDescent="0.25">
      <c r="A40" s="96"/>
      <c r="B40" s="101" t="s">
        <v>132</v>
      </c>
      <c r="C40" s="107">
        <v>48502</v>
      </c>
      <c r="D40" s="94" t="s">
        <v>90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/>
      <c r="O40" s="109"/>
      <c r="P40" s="95"/>
      <c r="Q40" s="106">
        <v>0</v>
      </c>
      <c r="R40" s="94">
        <v>0</v>
      </c>
    </row>
    <row r="41" spans="1:18" ht="17.25" thickBot="1" x14ac:dyDescent="0.25">
      <c r="A41" s="96"/>
      <c r="B41" s="101" t="s">
        <v>133</v>
      </c>
      <c r="C41" s="107">
        <v>17154</v>
      </c>
      <c r="D41" s="94" t="s">
        <v>134</v>
      </c>
      <c r="E41" s="109">
        <v>383</v>
      </c>
      <c r="F41" s="95">
        <v>1761</v>
      </c>
      <c r="G41" s="95">
        <v>1404</v>
      </c>
      <c r="H41" s="95">
        <v>1904</v>
      </c>
      <c r="I41" s="95">
        <v>1493</v>
      </c>
      <c r="J41" s="95">
        <v>1725</v>
      </c>
      <c r="K41" s="95">
        <v>1400</v>
      </c>
      <c r="L41" s="95">
        <v>1797</v>
      </c>
      <c r="M41" s="95">
        <v>1771</v>
      </c>
      <c r="N41" s="95"/>
      <c r="O41" s="95"/>
      <c r="P41" s="95"/>
      <c r="Q41" s="106">
        <v>13638</v>
      </c>
      <c r="R41" s="94">
        <v>79.503322840153899</v>
      </c>
    </row>
    <row r="42" spans="1:18" ht="15" thickBot="1" x14ac:dyDescent="0.25">
      <c r="A42" s="96"/>
      <c r="B42" s="101" t="s">
        <v>135</v>
      </c>
      <c r="C42" s="107">
        <v>319344</v>
      </c>
      <c r="D42" s="94" t="s">
        <v>136</v>
      </c>
      <c r="E42" s="95">
        <v>0</v>
      </c>
      <c r="F42" s="95">
        <v>0</v>
      </c>
      <c r="G42" s="95">
        <v>0</v>
      </c>
      <c r="H42" s="95">
        <v>0</v>
      </c>
      <c r="I42" s="95">
        <v>0</v>
      </c>
      <c r="J42" s="95">
        <v>165103</v>
      </c>
      <c r="K42" s="95">
        <v>0</v>
      </c>
      <c r="L42" s="95">
        <v>0</v>
      </c>
      <c r="M42" s="95">
        <v>0</v>
      </c>
      <c r="N42" s="95"/>
      <c r="O42" s="95"/>
      <c r="P42" s="95"/>
      <c r="Q42" s="106">
        <v>165103</v>
      </c>
      <c r="R42" s="94">
        <v>51.700673881456986</v>
      </c>
    </row>
    <row r="43" spans="1:18" ht="25.5" thickBot="1" x14ac:dyDescent="0.25">
      <c r="A43" s="96"/>
      <c r="B43" s="101" t="s">
        <v>137</v>
      </c>
      <c r="C43" s="107">
        <v>6525</v>
      </c>
      <c r="D43" s="94" t="s">
        <v>88</v>
      </c>
      <c r="E43" s="95">
        <v>33</v>
      </c>
      <c r="F43" s="95">
        <v>170</v>
      </c>
      <c r="G43" s="95">
        <v>222</v>
      </c>
      <c r="H43" s="95">
        <v>1201</v>
      </c>
      <c r="I43" s="95">
        <v>0</v>
      </c>
      <c r="J43" s="95">
        <v>0</v>
      </c>
      <c r="K43" s="95">
        <v>638</v>
      </c>
      <c r="L43" s="95">
        <v>1380</v>
      </c>
      <c r="M43" s="95">
        <v>791</v>
      </c>
      <c r="N43" s="95"/>
      <c r="O43" s="95"/>
      <c r="P43" s="95"/>
      <c r="Q43" s="106">
        <v>4435</v>
      </c>
      <c r="R43" s="94">
        <v>67.969348659003828</v>
      </c>
    </row>
    <row r="44" spans="1:18" ht="15" thickBot="1" x14ac:dyDescent="0.25">
      <c r="A44" s="96"/>
      <c r="B44" s="101" t="s">
        <v>138</v>
      </c>
      <c r="C44" s="94">
        <v>30</v>
      </c>
      <c r="D44" s="94" t="s">
        <v>139</v>
      </c>
      <c r="E44" s="95">
        <v>0</v>
      </c>
      <c r="F44" s="95">
        <v>0</v>
      </c>
      <c r="G44" s="95">
        <v>0</v>
      </c>
      <c r="H44" s="95">
        <v>0</v>
      </c>
      <c r="I44" s="95">
        <v>0</v>
      </c>
      <c r="J44" s="95">
        <v>15</v>
      </c>
      <c r="K44" s="95">
        <v>0</v>
      </c>
      <c r="L44" s="95">
        <v>0</v>
      </c>
      <c r="M44" s="95">
        <v>0</v>
      </c>
      <c r="N44" s="95"/>
      <c r="O44" s="95"/>
      <c r="P44" s="95"/>
      <c r="Q44" s="106">
        <v>15</v>
      </c>
      <c r="R44" s="94">
        <v>50</v>
      </c>
    </row>
    <row r="45" spans="1:18" ht="15" thickBot="1" x14ac:dyDescent="0.25">
      <c r="A45" s="96"/>
      <c r="B45" s="101" t="s">
        <v>140</v>
      </c>
      <c r="C45" s="107">
        <v>1118</v>
      </c>
      <c r="D45" s="94" t="s">
        <v>141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559</v>
      </c>
      <c r="K45" s="95">
        <v>0</v>
      </c>
      <c r="L45" s="95">
        <v>0</v>
      </c>
      <c r="M45" s="95">
        <v>0</v>
      </c>
      <c r="N45" s="95"/>
      <c r="O45" s="95"/>
      <c r="P45" s="95"/>
      <c r="Q45" s="106">
        <v>559</v>
      </c>
      <c r="R45" s="94">
        <v>50</v>
      </c>
    </row>
    <row r="46" spans="1:18" ht="15" thickBot="1" x14ac:dyDescent="0.25">
      <c r="A46" s="96"/>
      <c r="B46" s="101" t="s">
        <v>142</v>
      </c>
      <c r="C46" s="94">
        <v>756</v>
      </c>
      <c r="D46" s="94" t="s">
        <v>81</v>
      </c>
      <c r="E46" s="95">
        <v>15</v>
      </c>
      <c r="F46" s="95">
        <v>43</v>
      </c>
      <c r="G46" s="95">
        <v>75</v>
      </c>
      <c r="H46" s="95">
        <v>70</v>
      </c>
      <c r="I46" s="95">
        <v>70</v>
      </c>
      <c r="J46" s="95">
        <v>70</v>
      </c>
      <c r="K46" s="95">
        <v>70</v>
      </c>
      <c r="L46" s="95">
        <v>89</v>
      </c>
      <c r="M46" s="95">
        <v>64</v>
      </c>
      <c r="N46" s="95"/>
      <c r="O46" s="95"/>
      <c r="P46" s="95"/>
      <c r="Q46" s="106">
        <v>566</v>
      </c>
      <c r="R46" s="94">
        <v>74.867724867724874</v>
      </c>
    </row>
    <row r="47" spans="1:18" ht="15" thickBot="1" x14ac:dyDescent="0.25">
      <c r="A47" s="96"/>
      <c r="B47" s="101" t="s">
        <v>143</v>
      </c>
      <c r="C47" s="94">
        <v>60</v>
      </c>
      <c r="D47" s="94" t="s">
        <v>144</v>
      </c>
      <c r="E47" s="95">
        <v>0</v>
      </c>
      <c r="F47" s="95">
        <v>6</v>
      </c>
      <c r="G47" s="95">
        <v>6</v>
      </c>
      <c r="H47" s="95">
        <v>6</v>
      </c>
      <c r="I47" s="95">
        <v>5</v>
      </c>
      <c r="J47" s="95">
        <v>5</v>
      </c>
      <c r="K47" s="95">
        <v>5</v>
      </c>
      <c r="L47" s="95">
        <v>6</v>
      </c>
      <c r="M47" s="95">
        <v>6</v>
      </c>
      <c r="N47" s="95"/>
      <c r="O47" s="95"/>
      <c r="P47" s="95"/>
      <c r="Q47" s="106">
        <v>45</v>
      </c>
      <c r="R47" s="94">
        <v>75</v>
      </c>
    </row>
    <row r="48" spans="1:18" ht="15" thickBot="1" x14ac:dyDescent="0.25">
      <c r="A48" s="96"/>
      <c r="B48" s="101" t="s">
        <v>145</v>
      </c>
      <c r="C48" s="107">
        <v>6508</v>
      </c>
      <c r="D48" s="94" t="s">
        <v>83</v>
      </c>
      <c r="E48" s="95">
        <v>50</v>
      </c>
      <c r="F48" s="95">
        <v>715</v>
      </c>
      <c r="G48" s="95">
        <v>638</v>
      </c>
      <c r="H48" s="95">
        <v>838</v>
      </c>
      <c r="I48" s="95">
        <v>492</v>
      </c>
      <c r="J48" s="95">
        <v>663</v>
      </c>
      <c r="K48" s="95">
        <v>426</v>
      </c>
      <c r="L48" s="95">
        <v>639</v>
      </c>
      <c r="M48" s="95">
        <v>683</v>
      </c>
      <c r="N48" s="95"/>
      <c r="O48" s="95"/>
      <c r="P48" s="95"/>
      <c r="Q48" s="106">
        <v>5144</v>
      </c>
      <c r="R48" s="94">
        <v>79.041180086047945</v>
      </c>
    </row>
    <row r="49" spans="1:18" ht="15" thickBot="1" x14ac:dyDescent="0.25">
      <c r="A49" s="96"/>
      <c r="B49" s="101" t="s">
        <v>146</v>
      </c>
      <c r="C49" s="107">
        <v>9427</v>
      </c>
      <c r="D49" s="94" t="s">
        <v>84</v>
      </c>
      <c r="E49" s="95">
        <v>300</v>
      </c>
      <c r="F49" s="95">
        <v>567</v>
      </c>
      <c r="G49" s="95">
        <v>649</v>
      </c>
      <c r="H49" s="95">
        <v>944</v>
      </c>
      <c r="I49" s="95">
        <v>946</v>
      </c>
      <c r="J49" s="95">
        <v>945</v>
      </c>
      <c r="K49" s="95">
        <v>867</v>
      </c>
      <c r="L49" s="95">
        <v>1032</v>
      </c>
      <c r="M49" s="95">
        <v>968</v>
      </c>
      <c r="N49" s="95"/>
      <c r="O49" s="95"/>
      <c r="P49" s="95"/>
      <c r="Q49" s="106">
        <v>7218</v>
      </c>
      <c r="R49" s="94">
        <v>76.567306672324179</v>
      </c>
    </row>
    <row r="50" spans="1:18" ht="17.25" thickBot="1" x14ac:dyDescent="0.25">
      <c r="A50" s="96"/>
      <c r="B50" s="101" t="s">
        <v>147</v>
      </c>
      <c r="C50" s="94">
        <v>343</v>
      </c>
      <c r="D50" s="94" t="s">
        <v>148</v>
      </c>
      <c r="E50" s="95">
        <v>13</v>
      </c>
      <c r="F50" s="95">
        <v>29</v>
      </c>
      <c r="G50" s="95">
        <v>31</v>
      </c>
      <c r="H50" s="95">
        <v>40</v>
      </c>
      <c r="I50" s="95">
        <v>37</v>
      </c>
      <c r="J50" s="95">
        <v>37</v>
      </c>
      <c r="K50" s="95">
        <v>27</v>
      </c>
      <c r="L50" s="95">
        <v>26</v>
      </c>
      <c r="M50" s="95">
        <v>45</v>
      </c>
      <c r="N50" s="95"/>
      <c r="O50" s="95"/>
      <c r="P50" s="95"/>
      <c r="Q50" s="106">
        <v>285</v>
      </c>
      <c r="R50" s="94">
        <v>83.090379008746353</v>
      </c>
    </row>
    <row r="51" spans="1:18" ht="15" thickBot="1" x14ac:dyDescent="0.25">
      <c r="A51" s="96"/>
      <c r="B51" s="101" t="s">
        <v>149</v>
      </c>
      <c r="C51" s="94">
        <v>60</v>
      </c>
      <c r="D51" s="94" t="s">
        <v>82</v>
      </c>
      <c r="E51" s="95">
        <v>5</v>
      </c>
      <c r="F51" s="95">
        <v>5</v>
      </c>
      <c r="G51" s="95">
        <v>5</v>
      </c>
      <c r="H51" s="95">
        <v>5</v>
      </c>
      <c r="I51" s="95">
        <v>5</v>
      </c>
      <c r="J51" s="95">
        <v>5</v>
      </c>
      <c r="K51" s="95">
        <v>5</v>
      </c>
      <c r="L51" s="95">
        <v>5</v>
      </c>
      <c r="M51" s="95">
        <v>5</v>
      </c>
      <c r="N51" s="95"/>
      <c r="O51" s="95"/>
      <c r="P51" s="95"/>
      <c r="Q51" s="106">
        <v>45</v>
      </c>
      <c r="R51" s="94">
        <v>75</v>
      </c>
    </row>
    <row r="52" spans="1:18" ht="15" thickBot="1" x14ac:dyDescent="0.25">
      <c r="A52" s="96"/>
      <c r="B52" s="101" t="s">
        <v>150</v>
      </c>
      <c r="C52" s="107">
        <v>315500</v>
      </c>
      <c r="D52" s="94" t="s">
        <v>151</v>
      </c>
      <c r="E52" s="95">
        <v>25085</v>
      </c>
      <c r="F52" s="95">
        <v>24010</v>
      </c>
      <c r="G52" s="95">
        <v>28276</v>
      </c>
      <c r="H52" s="95">
        <v>25130</v>
      </c>
      <c r="I52" s="95">
        <v>29409</v>
      </c>
      <c r="J52" s="95">
        <v>30980</v>
      </c>
      <c r="K52" s="95">
        <v>29527</v>
      </c>
      <c r="L52" s="95">
        <v>29413</v>
      </c>
      <c r="M52" s="95">
        <v>30513</v>
      </c>
      <c r="N52" s="95"/>
      <c r="O52" s="95"/>
      <c r="P52" s="95"/>
      <c r="Q52" s="106">
        <v>252343</v>
      </c>
      <c r="R52" s="94">
        <v>79.981933438985735</v>
      </c>
    </row>
    <row r="53" spans="1:18" ht="15" thickBot="1" x14ac:dyDescent="0.25">
      <c r="A53" s="96"/>
      <c r="B53" s="101" t="s">
        <v>152</v>
      </c>
      <c r="C53" s="107">
        <v>3200</v>
      </c>
      <c r="D53" s="94" t="s">
        <v>85</v>
      </c>
      <c r="E53" s="95">
        <v>250</v>
      </c>
      <c r="F53" s="95">
        <v>300</v>
      </c>
      <c r="G53" s="95">
        <v>400</v>
      </c>
      <c r="H53" s="95">
        <v>400</v>
      </c>
      <c r="I53" s="95">
        <v>311</v>
      </c>
      <c r="J53" s="95">
        <v>350</v>
      </c>
      <c r="K53" s="95">
        <v>210</v>
      </c>
      <c r="L53" s="95">
        <v>320</v>
      </c>
      <c r="M53" s="95">
        <v>317</v>
      </c>
      <c r="N53" s="95"/>
      <c r="O53" s="95"/>
      <c r="P53" s="95"/>
      <c r="Q53" s="106">
        <v>2858</v>
      </c>
      <c r="R53" s="94">
        <v>89.3125</v>
      </c>
    </row>
    <row r="54" spans="1:18" ht="17.25" thickBot="1" x14ac:dyDescent="0.25">
      <c r="A54" s="96"/>
      <c r="B54" s="101" t="s">
        <v>153</v>
      </c>
      <c r="C54" s="94">
        <v>400</v>
      </c>
      <c r="D54" s="94" t="s">
        <v>86</v>
      </c>
      <c r="E54" s="95">
        <v>19</v>
      </c>
      <c r="F54" s="95">
        <v>35</v>
      </c>
      <c r="G54" s="95">
        <v>40</v>
      </c>
      <c r="H54" s="95">
        <v>37</v>
      </c>
      <c r="I54" s="95">
        <v>60</v>
      </c>
      <c r="J54" s="95">
        <v>60</v>
      </c>
      <c r="K54" s="95">
        <v>60</v>
      </c>
      <c r="L54" s="95">
        <v>50</v>
      </c>
      <c r="M54" s="95">
        <v>50</v>
      </c>
      <c r="N54" s="95"/>
      <c r="O54" s="95"/>
      <c r="P54" s="95"/>
      <c r="Q54" s="106">
        <v>411</v>
      </c>
      <c r="R54" s="94">
        <v>102.75</v>
      </c>
    </row>
    <row r="55" spans="1:18" ht="17.25" thickBot="1" x14ac:dyDescent="0.25">
      <c r="A55" s="96"/>
      <c r="B55" s="101" t="s">
        <v>154</v>
      </c>
      <c r="C55" s="94">
        <v>100</v>
      </c>
      <c r="D55" s="94" t="s">
        <v>155</v>
      </c>
      <c r="E55" s="95">
        <v>4</v>
      </c>
      <c r="F55" s="95">
        <v>3</v>
      </c>
      <c r="G55" s="95">
        <v>7</v>
      </c>
      <c r="H55" s="95">
        <v>13</v>
      </c>
      <c r="I55" s="95">
        <v>13</v>
      </c>
      <c r="J55" s="95">
        <v>13</v>
      </c>
      <c r="K55" s="95">
        <v>13</v>
      </c>
      <c r="L55" s="95">
        <v>12</v>
      </c>
      <c r="M55" s="95">
        <v>13</v>
      </c>
      <c r="N55" s="95"/>
      <c r="O55" s="95"/>
      <c r="P55" s="95"/>
      <c r="Q55" s="106">
        <v>91</v>
      </c>
      <c r="R55" s="94">
        <v>91</v>
      </c>
    </row>
    <row r="56" spans="1:18" ht="15" thickBot="1" x14ac:dyDescent="0.25">
      <c r="A56" s="96"/>
      <c r="B56" s="101" t="s">
        <v>156</v>
      </c>
      <c r="C56" s="94">
        <v>144</v>
      </c>
      <c r="D56" s="94" t="s">
        <v>87</v>
      </c>
      <c r="E56" s="95">
        <v>0</v>
      </c>
      <c r="F56" s="95">
        <v>39</v>
      </c>
      <c r="G56" s="95">
        <v>15</v>
      </c>
      <c r="H56" s="95">
        <v>15</v>
      </c>
      <c r="I56" s="95">
        <v>14</v>
      </c>
      <c r="J56" s="95">
        <v>15</v>
      </c>
      <c r="K56" s="95">
        <v>0</v>
      </c>
      <c r="L56" s="95">
        <v>10</v>
      </c>
      <c r="M56" s="95">
        <v>11</v>
      </c>
      <c r="N56" s="95"/>
      <c r="O56" s="95"/>
      <c r="P56" s="95"/>
      <c r="Q56" s="106">
        <v>119</v>
      </c>
      <c r="R56" s="94">
        <v>82.638888888888886</v>
      </c>
    </row>
    <row r="57" spans="1:18" ht="15" thickBot="1" x14ac:dyDescent="0.25">
      <c r="A57" s="96"/>
      <c r="B57" s="101" t="s">
        <v>157</v>
      </c>
      <c r="C57" s="107">
        <v>10648</v>
      </c>
      <c r="D57" s="94" t="s">
        <v>79</v>
      </c>
      <c r="E57" s="95">
        <v>474</v>
      </c>
      <c r="F57" s="95">
        <v>874</v>
      </c>
      <c r="G57" s="95">
        <v>800</v>
      </c>
      <c r="H57" s="95">
        <v>800</v>
      </c>
      <c r="I57" s="95">
        <v>912</v>
      </c>
      <c r="J57" s="95">
        <v>900</v>
      </c>
      <c r="K57" s="95">
        <v>900</v>
      </c>
      <c r="L57" s="95">
        <v>1200</v>
      </c>
      <c r="M57" s="95">
        <v>1200</v>
      </c>
      <c r="N57" s="95"/>
      <c r="O57" s="95"/>
      <c r="P57" s="95"/>
      <c r="Q57" s="106">
        <v>8060</v>
      </c>
      <c r="R57" s="94">
        <v>75.694966190833966</v>
      </c>
    </row>
    <row r="58" spans="1:18" ht="17.25" thickBot="1" x14ac:dyDescent="0.25">
      <c r="A58" s="96"/>
      <c r="B58" s="101" t="s">
        <v>158</v>
      </c>
      <c r="C58" s="107">
        <v>2298</v>
      </c>
      <c r="D58" s="94" t="s">
        <v>159</v>
      </c>
      <c r="E58" s="95">
        <v>9</v>
      </c>
      <c r="F58" s="95">
        <v>190</v>
      </c>
      <c r="G58" s="95">
        <v>200</v>
      </c>
      <c r="H58" s="95">
        <v>260</v>
      </c>
      <c r="I58" s="95">
        <v>28</v>
      </c>
      <c r="J58" s="95">
        <v>27</v>
      </c>
      <c r="K58" s="95">
        <v>60</v>
      </c>
      <c r="L58" s="95">
        <v>250</v>
      </c>
      <c r="M58" s="95">
        <v>480</v>
      </c>
      <c r="N58" s="95"/>
      <c r="O58" s="95"/>
      <c r="P58" s="95"/>
      <c r="Q58" s="106">
        <v>1504</v>
      </c>
      <c r="R58" s="94">
        <v>65.448215839860751</v>
      </c>
    </row>
    <row r="59" spans="1:18" ht="17.25" thickBot="1" x14ac:dyDescent="0.25">
      <c r="A59" s="96"/>
      <c r="B59" s="101" t="s">
        <v>160</v>
      </c>
      <c r="C59" s="94">
        <v>60</v>
      </c>
      <c r="D59" s="94" t="s">
        <v>77</v>
      </c>
      <c r="E59" s="95">
        <v>0</v>
      </c>
      <c r="F59" s="95">
        <v>6</v>
      </c>
      <c r="G59" s="95">
        <v>6</v>
      </c>
      <c r="H59" s="95">
        <v>6</v>
      </c>
      <c r="I59" s="95">
        <v>5</v>
      </c>
      <c r="J59" s="95">
        <v>5</v>
      </c>
      <c r="K59" s="95">
        <v>5</v>
      </c>
      <c r="L59" s="95">
        <v>6</v>
      </c>
      <c r="M59" s="95">
        <v>6</v>
      </c>
      <c r="N59" s="95"/>
      <c r="O59" s="95"/>
      <c r="P59" s="95"/>
      <c r="Q59" s="106">
        <v>45</v>
      </c>
      <c r="R59" s="94">
        <v>75</v>
      </c>
    </row>
    <row r="60" spans="1:18" ht="17.25" thickBot="1" x14ac:dyDescent="0.25">
      <c r="A60" s="96"/>
      <c r="B60" s="101" t="s">
        <v>161</v>
      </c>
      <c r="C60" s="94">
        <v>160</v>
      </c>
      <c r="D60" s="94" t="s">
        <v>162</v>
      </c>
      <c r="E60" s="95">
        <v>79</v>
      </c>
      <c r="F60" s="95">
        <v>160</v>
      </c>
      <c r="G60" s="95">
        <v>160</v>
      </c>
      <c r="H60" s="95">
        <v>160</v>
      </c>
      <c r="I60" s="95">
        <v>155</v>
      </c>
      <c r="J60" s="95">
        <v>155</v>
      </c>
      <c r="K60" s="95">
        <v>145</v>
      </c>
      <c r="L60" s="95">
        <v>159</v>
      </c>
      <c r="M60" s="95">
        <v>140</v>
      </c>
      <c r="N60" s="95"/>
      <c r="O60" s="95"/>
      <c r="P60" s="95"/>
      <c r="Q60" s="106">
        <v>145.88888888888889</v>
      </c>
      <c r="R60" s="94">
        <v>91.180555555555557</v>
      </c>
    </row>
    <row r="61" spans="1:18" ht="25.5" thickBot="1" x14ac:dyDescent="0.25">
      <c r="A61" s="96"/>
      <c r="B61" s="101" t="s">
        <v>163</v>
      </c>
      <c r="C61" s="107">
        <v>1814</v>
      </c>
      <c r="D61" s="94" t="s">
        <v>164</v>
      </c>
      <c r="E61" s="95">
        <v>78</v>
      </c>
      <c r="F61" s="95">
        <v>160</v>
      </c>
      <c r="G61" s="95">
        <v>149</v>
      </c>
      <c r="H61" s="95">
        <v>167</v>
      </c>
      <c r="I61" s="95">
        <v>143</v>
      </c>
      <c r="J61" s="95">
        <v>171</v>
      </c>
      <c r="K61" s="95">
        <v>150</v>
      </c>
      <c r="L61" s="95">
        <v>150</v>
      </c>
      <c r="M61" s="95">
        <v>160</v>
      </c>
      <c r="N61" s="95"/>
      <c r="O61" s="95"/>
      <c r="P61" s="95"/>
      <c r="Q61" s="106">
        <v>1328</v>
      </c>
      <c r="R61" s="94">
        <v>73.208379272326354</v>
      </c>
    </row>
    <row r="62" spans="1:18" ht="15" thickBot="1" x14ac:dyDescent="0.25">
      <c r="A62" s="96"/>
      <c r="B62" s="101" t="s">
        <v>165</v>
      </c>
      <c r="C62" s="107">
        <v>3170</v>
      </c>
      <c r="D62" s="94" t="s">
        <v>166</v>
      </c>
      <c r="E62" s="95">
        <v>0</v>
      </c>
      <c r="F62" s="95">
        <v>300</v>
      </c>
      <c r="G62" s="95">
        <v>0</v>
      </c>
      <c r="H62" s="95">
        <v>300</v>
      </c>
      <c r="I62" s="95">
        <v>0</v>
      </c>
      <c r="J62" s="95">
        <v>155</v>
      </c>
      <c r="K62" s="95">
        <v>0</v>
      </c>
      <c r="L62" s="95">
        <v>1820</v>
      </c>
      <c r="M62" s="95">
        <v>0</v>
      </c>
      <c r="N62" s="95"/>
      <c r="O62" s="95"/>
      <c r="P62" s="95"/>
      <c r="Q62" s="106">
        <v>2575</v>
      </c>
      <c r="R62" s="94">
        <v>81.230283911671918</v>
      </c>
    </row>
    <row r="63" spans="1:18" ht="17.25" thickBot="1" x14ac:dyDescent="0.25">
      <c r="A63" s="96"/>
      <c r="B63" s="101" t="s">
        <v>167</v>
      </c>
      <c r="C63" s="94">
        <v>389</v>
      </c>
      <c r="D63" s="94" t="s">
        <v>168</v>
      </c>
      <c r="E63" s="95">
        <v>22</v>
      </c>
      <c r="F63" s="95">
        <v>40</v>
      </c>
      <c r="G63" s="95">
        <v>34</v>
      </c>
      <c r="H63" s="95">
        <v>34</v>
      </c>
      <c r="I63" s="95">
        <v>22</v>
      </c>
      <c r="J63" s="95">
        <v>35</v>
      </c>
      <c r="K63" s="95">
        <v>15</v>
      </c>
      <c r="L63" s="95">
        <v>28</v>
      </c>
      <c r="M63" s="95">
        <v>38</v>
      </c>
      <c r="N63" s="95"/>
      <c r="O63" s="95"/>
      <c r="P63" s="95"/>
      <c r="Q63" s="106">
        <v>268</v>
      </c>
      <c r="R63" s="94">
        <v>68.894601542416453</v>
      </c>
    </row>
    <row r="64" spans="1:18" ht="15" thickBot="1" x14ac:dyDescent="0.25">
      <c r="A64" s="96"/>
      <c r="B64" s="101" t="s">
        <v>169</v>
      </c>
      <c r="C64" s="94">
        <v>40</v>
      </c>
      <c r="D64" s="94" t="s">
        <v>170</v>
      </c>
      <c r="E64" s="95">
        <v>0</v>
      </c>
      <c r="F64" s="95">
        <v>0</v>
      </c>
      <c r="G64" s="95">
        <v>0</v>
      </c>
      <c r="H64" s="95">
        <v>13</v>
      </c>
      <c r="I64" s="95">
        <v>0</v>
      </c>
      <c r="J64" s="95">
        <v>0</v>
      </c>
      <c r="K64" s="95">
        <v>0</v>
      </c>
      <c r="L64" s="95">
        <v>13</v>
      </c>
      <c r="M64" s="95">
        <v>0</v>
      </c>
      <c r="N64" s="95"/>
      <c r="O64" s="95"/>
      <c r="P64" s="95"/>
      <c r="Q64" s="106">
        <v>26</v>
      </c>
      <c r="R64" s="94">
        <v>65</v>
      </c>
    </row>
    <row r="65" spans="1:18" ht="17.25" thickBot="1" x14ac:dyDescent="0.25">
      <c r="A65" s="96"/>
      <c r="B65" s="101" t="s">
        <v>171</v>
      </c>
      <c r="C65" s="94">
        <v>27</v>
      </c>
      <c r="D65" s="94" t="s">
        <v>89</v>
      </c>
      <c r="E65" s="95">
        <v>0</v>
      </c>
      <c r="F65" s="95">
        <v>3</v>
      </c>
      <c r="G65" s="95">
        <v>3</v>
      </c>
      <c r="H65" s="95">
        <v>2</v>
      </c>
      <c r="I65" s="95">
        <v>2</v>
      </c>
      <c r="J65" s="95">
        <v>2</v>
      </c>
      <c r="K65" s="95">
        <v>3</v>
      </c>
      <c r="L65" s="95">
        <v>3</v>
      </c>
      <c r="M65" s="95">
        <v>3</v>
      </c>
      <c r="N65" s="95"/>
      <c r="O65" s="95"/>
      <c r="P65" s="95"/>
      <c r="Q65" s="106">
        <v>21</v>
      </c>
      <c r="R65" s="94">
        <v>77.777777777777771</v>
      </c>
    </row>
    <row r="66" spans="1:18" ht="15" thickBot="1" x14ac:dyDescent="0.25">
      <c r="A66" s="96"/>
      <c r="B66" s="101" t="s">
        <v>172</v>
      </c>
      <c r="C66" s="94">
        <v>27</v>
      </c>
      <c r="D66" s="94" t="s">
        <v>75</v>
      </c>
      <c r="E66" s="95">
        <v>0</v>
      </c>
      <c r="F66" s="95">
        <v>0</v>
      </c>
      <c r="G66" s="95">
        <v>0</v>
      </c>
      <c r="H66" s="95">
        <v>0</v>
      </c>
      <c r="I66" s="95">
        <v>0</v>
      </c>
      <c r="J66" s="95">
        <v>0</v>
      </c>
      <c r="K66" s="95">
        <v>0</v>
      </c>
      <c r="L66" s="95">
        <v>0</v>
      </c>
      <c r="M66" s="95">
        <v>0</v>
      </c>
      <c r="N66" s="95"/>
      <c r="O66" s="95"/>
      <c r="P66" s="95"/>
      <c r="Q66" s="106">
        <v>0</v>
      </c>
      <c r="R66" s="94">
        <v>0</v>
      </c>
    </row>
    <row r="67" spans="1:18" ht="15" thickBot="1" x14ac:dyDescent="0.25">
      <c r="A67" s="98"/>
      <c r="B67" s="99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99"/>
      <c r="R67" s="94"/>
    </row>
    <row r="68" spans="1:18" ht="75" thickBot="1" x14ac:dyDescent="0.25">
      <c r="A68" s="92" t="s">
        <v>173</v>
      </c>
      <c r="B68" s="101" t="s">
        <v>174</v>
      </c>
      <c r="C68" s="94">
        <v>28</v>
      </c>
      <c r="D68" s="94" t="s">
        <v>80</v>
      </c>
      <c r="E68" s="95">
        <v>0</v>
      </c>
      <c r="F68" s="95">
        <v>0</v>
      </c>
      <c r="G68" s="95">
        <v>0</v>
      </c>
      <c r="H68" s="95">
        <v>0</v>
      </c>
      <c r="I68" s="95">
        <v>0</v>
      </c>
      <c r="J68" s="95">
        <v>0</v>
      </c>
      <c r="K68" s="95">
        <v>0</v>
      </c>
      <c r="L68" s="95">
        <v>0</v>
      </c>
      <c r="M68" s="95">
        <v>0</v>
      </c>
      <c r="N68" s="95"/>
      <c r="O68" s="95"/>
      <c r="P68" s="95"/>
      <c r="Q68" s="106">
        <v>0</v>
      </c>
      <c r="R68" s="94">
        <v>0</v>
      </c>
    </row>
    <row r="69" spans="1:18" ht="25.5" thickBot="1" x14ac:dyDescent="0.25">
      <c r="A69" s="96"/>
      <c r="B69" s="101" t="s">
        <v>175</v>
      </c>
      <c r="C69" s="107">
        <v>19230</v>
      </c>
      <c r="D69" s="94" t="s">
        <v>90</v>
      </c>
      <c r="E69" s="110">
        <v>0</v>
      </c>
      <c r="F69" s="110">
        <v>0</v>
      </c>
      <c r="G69" s="110">
        <v>0</v>
      </c>
      <c r="H69" s="110">
        <v>0</v>
      </c>
      <c r="I69" s="110">
        <v>0</v>
      </c>
      <c r="J69" s="110">
        <v>0</v>
      </c>
      <c r="K69" s="110">
        <v>0</v>
      </c>
      <c r="L69" s="110">
        <v>0</v>
      </c>
      <c r="M69" s="110">
        <v>0</v>
      </c>
      <c r="N69" s="110"/>
      <c r="O69" s="110"/>
      <c r="P69" s="110"/>
      <c r="Q69" s="106">
        <v>0</v>
      </c>
      <c r="R69" s="94">
        <v>0</v>
      </c>
    </row>
    <row r="70" spans="1:18" ht="17.25" thickBot="1" x14ac:dyDescent="0.25">
      <c r="A70" s="96"/>
      <c r="B70" s="101" t="s">
        <v>176</v>
      </c>
      <c r="C70" s="107">
        <v>15022</v>
      </c>
      <c r="D70" s="94" t="s">
        <v>71</v>
      </c>
      <c r="E70" s="95">
        <v>0</v>
      </c>
      <c r="F70" s="95">
        <v>0</v>
      </c>
      <c r="G70" s="95">
        <v>3512</v>
      </c>
      <c r="H70" s="95">
        <v>0</v>
      </c>
      <c r="I70" s="95">
        <v>0</v>
      </c>
      <c r="J70" s="95">
        <v>3832</v>
      </c>
      <c r="K70" s="95">
        <v>0</v>
      </c>
      <c r="L70" s="95">
        <v>0</v>
      </c>
      <c r="M70" s="95">
        <v>3890</v>
      </c>
      <c r="N70" s="95"/>
      <c r="O70" s="95"/>
      <c r="P70" s="95"/>
      <c r="Q70" s="106">
        <v>11234</v>
      </c>
      <c r="R70" s="94">
        <v>74.783650645719618</v>
      </c>
    </row>
    <row r="71" spans="1:18" ht="17.25" thickBot="1" x14ac:dyDescent="0.25">
      <c r="A71" s="96"/>
      <c r="B71" s="101" t="s">
        <v>177</v>
      </c>
      <c r="C71" s="94">
        <v>605</v>
      </c>
      <c r="D71" s="94" t="s">
        <v>68</v>
      </c>
      <c r="E71" s="95">
        <v>0</v>
      </c>
      <c r="F71" s="95">
        <v>0</v>
      </c>
      <c r="G71" s="95">
        <v>129</v>
      </c>
      <c r="H71" s="95">
        <v>0</v>
      </c>
      <c r="I71" s="95">
        <v>0</v>
      </c>
      <c r="J71" s="95">
        <v>165</v>
      </c>
      <c r="K71" s="95">
        <v>0</v>
      </c>
      <c r="L71" s="95">
        <v>0</v>
      </c>
      <c r="M71" s="95">
        <v>164</v>
      </c>
      <c r="N71" s="95"/>
      <c r="O71" s="95"/>
      <c r="P71" s="95"/>
      <c r="Q71" s="106">
        <v>458</v>
      </c>
      <c r="R71" s="94">
        <v>75.702479338842977</v>
      </c>
    </row>
    <row r="72" spans="1:18" ht="17.25" thickBot="1" x14ac:dyDescent="0.25">
      <c r="A72" s="96"/>
      <c r="B72" s="101" t="s">
        <v>178</v>
      </c>
      <c r="C72" s="94">
        <v>3</v>
      </c>
      <c r="D72" s="94" t="s">
        <v>12</v>
      </c>
      <c r="E72" s="95">
        <v>0</v>
      </c>
      <c r="F72" s="95">
        <v>0</v>
      </c>
      <c r="G72" s="95">
        <v>1</v>
      </c>
      <c r="H72" s="95">
        <v>0</v>
      </c>
      <c r="I72" s="95">
        <v>0</v>
      </c>
      <c r="J72" s="95">
        <v>0</v>
      </c>
      <c r="K72" s="95">
        <v>0</v>
      </c>
      <c r="L72" s="95">
        <v>0</v>
      </c>
      <c r="M72" s="95">
        <v>1</v>
      </c>
      <c r="N72" s="95"/>
      <c r="O72" s="95"/>
      <c r="P72" s="95"/>
      <c r="Q72" s="106">
        <v>2</v>
      </c>
      <c r="R72" s="94">
        <v>66.666666666666671</v>
      </c>
    </row>
    <row r="73" spans="1:18" ht="15" thickBot="1" x14ac:dyDescent="0.25">
      <c r="A73" s="96"/>
      <c r="B73" s="101" t="s">
        <v>179</v>
      </c>
      <c r="C73" s="107">
        <v>8512</v>
      </c>
      <c r="D73" s="94" t="s">
        <v>180</v>
      </c>
      <c r="E73" s="95">
        <v>604</v>
      </c>
      <c r="F73" s="95">
        <v>673</v>
      </c>
      <c r="G73" s="95">
        <v>677</v>
      </c>
      <c r="H73" s="95">
        <v>705</v>
      </c>
      <c r="I73" s="95">
        <v>735</v>
      </c>
      <c r="J73" s="95">
        <v>715</v>
      </c>
      <c r="K73" s="95">
        <v>750</v>
      </c>
      <c r="L73" s="95">
        <v>724</v>
      </c>
      <c r="M73" s="95">
        <v>755</v>
      </c>
      <c r="N73" s="95"/>
      <c r="O73" s="95"/>
      <c r="P73" s="95"/>
      <c r="Q73" s="106">
        <v>6338</v>
      </c>
      <c r="R73" s="94">
        <v>74.459586466165419</v>
      </c>
    </row>
    <row r="74" spans="1:18" ht="15" thickBot="1" x14ac:dyDescent="0.25">
      <c r="A74" s="96"/>
      <c r="B74" s="101" t="s">
        <v>181</v>
      </c>
      <c r="C74" s="94">
        <v>621</v>
      </c>
      <c r="D74" s="94" t="s">
        <v>91</v>
      </c>
      <c r="E74" s="95">
        <v>35</v>
      </c>
      <c r="F74" s="95">
        <v>45</v>
      </c>
      <c r="G74" s="95">
        <v>47</v>
      </c>
      <c r="H74" s="95">
        <v>53</v>
      </c>
      <c r="I74" s="95">
        <v>63</v>
      </c>
      <c r="J74" s="95">
        <v>62</v>
      </c>
      <c r="K74" s="95">
        <v>48</v>
      </c>
      <c r="L74" s="95">
        <v>61</v>
      </c>
      <c r="M74" s="95">
        <v>58</v>
      </c>
      <c r="N74" s="95"/>
      <c r="O74" s="95"/>
      <c r="P74" s="95"/>
      <c r="Q74" s="106">
        <v>472</v>
      </c>
      <c r="R74" s="94">
        <v>76.006441223832525</v>
      </c>
    </row>
    <row r="75" spans="1:18" ht="15" thickBot="1" x14ac:dyDescent="0.25">
      <c r="A75" s="96"/>
      <c r="B75" s="101" t="s">
        <v>182</v>
      </c>
      <c r="C75" s="94">
        <v>121</v>
      </c>
      <c r="D75" s="94" t="s">
        <v>183</v>
      </c>
      <c r="E75" s="95">
        <v>5</v>
      </c>
      <c r="F75" s="95">
        <v>7</v>
      </c>
      <c r="G75" s="95">
        <v>8</v>
      </c>
      <c r="H75" s="95">
        <v>13</v>
      </c>
      <c r="I75" s="95">
        <v>13</v>
      </c>
      <c r="J75" s="95">
        <v>10</v>
      </c>
      <c r="K75" s="95">
        <v>12</v>
      </c>
      <c r="L75" s="95">
        <v>15</v>
      </c>
      <c r="M75" s="95">
        <v>11</v>
      </c>
      <c r="N75" s="95"/>
      <c r="O75" s="95"/>
      <c r="P75" s="95"/>
      <c r="Q75" s="106">
        <v>94</v>
      </c>
      <c r="R75" s="94">
        <v>77.685950413223139</v>
      </c>
    </row>
    <row r="76" spans="1:18" ht="17.25" thickBot="1" x14ac:dyDescent="0.25">
      <c r="A76" s="96"/>
      <c r="B76" s="101" t="s">
        <v>184</v>
      </c>
      <c r="C76" s="94">
        <v>230</v>
      </c>
      <c r="D76" s="94" t="s">
        <v>185</v>
      </c>
      <c r="E76" s="95">
        <v>8</v>
      </c>
      <c r="F76" s="95">
        <v>12</v>
      </c>
      <c r="G76" s="95">
        <v>7</v>
      </c>
      <c r="H76" s="95">
        <v>18</v>
      </c>
      <c r="I76" s="95">
        <v>24</v>
      </c>
      <c r="J76" s="95">
        <v>15</v>
      </c>
      <c r="K76" s="95">
        <v>20</v>
      </c>
      <c r="L76" s="95">
        <v>16</v>
      </c>
      <c r="M76" s="95">
        <v>17</v>
      </c>
      <c r="N76" s="95"/>
      <c r="O76" s="95"/>
      <c r="P76" s="95"/>
      <c r="Q76" s="106">
        <v>137</v>
      </c>
      <c r="R76" s="94">
        <v>59.565217391304351</v>
      </c>
    </row>
    <row r="77" spans="1:18" ht="15" thickBot="1" x14ac:dyDescent="0.25">
      <c r="A77" s="96"/>
      <c r="B77" s="101" t="s">
        <v>186</v>
      </c>
      <c r="C77" s="94">
        <v>120</v>
      </c>
      <c r="D77" s="94" t="s">
        <v>92</v>
      </c>
      <c r="E77" s="95">
        <v>18</v>
      </c>
      <c r="F77" s="95">
        <v>20</v>
      </c>
      <c r="G77" s="95">
        <v>23</v>
      </c>
      <c r="H77" s="95">
        <v>22</v>
      </c>
      <c r="I77" s="95">
        <v>20</v>
      </c>
      <c r="J77" s="95">
        <v>22</v>
      </c>
      <c r="K77" s="95">
        <v>22</v>
      </c>
      <c r="L77" s="95">
        <v>24</v>
      </c>
      <c r="M77" s="95">
        <v>21</v>
      </c>
      <c r="N77" s="95"/>
      <c r="O77" s="95"/>
      <c r="P77" s="95"/>
      <c r="Q77" s="106">
        <v>192</v>
      </c>
      <c r="R77" s="94">
        <v>160</v>
      </c>
    </row>
    <row r="78" spans="1:18" ht="17.25" thickBot="1" x14ac:dyDescent="0.25">
      <c r="A78" s="96"/>
      <c r="B78" s="101" t="s">
        <v>187</v>
      </c>
      <c r="C78" s="94">
        <v>160</v>
      </c>
      <c r="D78" s="94" t="s">
        <v>188</v>
      </c>
      <c r="E78" s="95">
        <v>12</v>
      </c>
      <c r="F78" s="95">
        <v>13</v>
      </c>
      <c r="G78" s="95">
        <v>5</v>
      </c>
      <c r="H78" s="95">
        <v>8</v>
      </c>
      <c r="I78" s="95">
        <v>8</v>
      </c>
      <c r="J78" s="95">
        <v>22</v>
      </c>
      <c r="K78" s="95">
        <v>20</v>
      </c>
      <c r="L78" s="95">
        <v>24</v>
      </c>
      <c r="M78" s="95">
        <v>9</v>
      </c>
      <c r="N78" s="95"/>
      <c r="O78" s="95"/>
      <c r="P78" s="95"/>
      <c r="Q78" s="106">
        <v>121</v>
      </c>
      <c r="R78" s="94">
        <v>75.625</v>
      </c>
    </row>
    <row r="79" spans="1:18" ht="17.25" thickBot="1" x14ac:dyDescent="0.25">
      <c r="A79" s="96"/>
      <c r="B79" s="101" t="s">
        <v>189</v>
      </c>
      <c r="C79" s="94">
        <v>12</v>
      </c>
      <c r="D79" s="94" t="s">
        <v>148</v>
      </c>
      <c r="E79" s="95">
        <v>0</v>
      </c>
      <c r="F79" s="95">
        <v>0</v>
      </c>
      <c r="G79" s="95">
        <v>3</v>
      </c>
      <c r="H79" s="95">
        <v>0</v>
      </c>
      <c r="I79" s="95">
        <v>0</v>
      </c>
      <c r="J79" s="95">
        <v>3</v>
      </c>
      <c r="K79" s="95">
        <v>0</v>
      </c>
      <c r="L79" s="95">
        <v>0</v>
      </c>
      <c r="M79" s="95">
        <v>3</v>
      </c>
      <c r="N79" s="95"/>
      <c r="O79" s="95"/>
      <c r="P79" s="95"/>
      <c r="Q79" s="106">
        <v>9</v>
      </c>
      <c r="R79" s="94">
        <v>75</v>
      </c>
    </row>
    <row r="80" spans="1:18" ht="15" thickBot="1" x14ac:dyDescent="0.25">
      <c r="A80" s="96"/>
      <c r="B80" s="101" t="s">
        <v>190</v>
      </c>
      <c r="C80" s="94">
        <v>20</v>
      </c>
      <c r="D80" s="94" t="s">
        <v>87</v>
      </c>
      <c r="E80" s="95">
        <v>0</v>
      </c>
      <c r="F80" s="95">
        <v>0</v>
      </c>
      <c r="G80" s="95">
        <v>5</v>
      </c>
      <c r="H80" s="95">
        <v>0</v>
      </c>
      <c r="I80" s="95">
        <v>0</v>
      </c>
      <c r="J80" s="95">
        <v>5</v>
      </c>
      <c r="K80" s="95">
        <v>0</v>
      </c>
      <c r="L80" s="95">
        <v>0</v>
      </c>
      <c r="M80" s="95">
        <v>5</v>
      </c>
      <c r="N80" s="95"/>
      <c r="O80" s="95"/>
      <c r="P80" s="95"/>
      <c r="Q80" s="106">
        <v>15</v>
      </c>
      <c r="R80" s="94">
        <v>75</v>
      </c>
    </row>
    <row r="81" spans="1:18" ht="15" thickBot="1" x14ac:dyDescent="0.25">
      <c r="A81" s="96"/>
      <c r="B81" s="101" t="s">
        <v>191</v>
      </c>
      <c r="C81" s="94">
        <v>235</v>
      </c>
      <c r="D81" s="94" t="s">
        <v>136</v>
      </c>
      <c r="E81" s="95">
        <v>19</v>
      </c>
      <c r="F81" s="95">
        <v>20</v>
      </c>
      <c r="G81" s="95">
        <v>20</v>
      </c>
      <c r="H81" s="95">
        <v>21</v>
      </c>
      <c r="I81" s="95">
        <v>22</v>
      </c>
      <c r="J81" s="95">
        <v>20</v>
      </c>
      <c r="K81" s="95">
        <v>21</v>
      </c>
      <c r="L81" s="95">
        <v>20</v>
      </c>
      <c r="M81" s="95">
        <v>20</v>
      </c>
      <c r="N81" s="95"/>
      <c r="O81" s="95"/>
      <c r="P81" s="95"/>
      <c r="Q81" s="106">
        <v>183</v>
      </c>
      <c r="R81" s="94">
        <v>77.872340425531917</v>
      </c>
    </row>
    <row r="82" spans="1:18" ht="17.25" thickBot="1" x14ac:dyDescent="0.25">
      <c r="A82" s="96"/>
      <c r="B82" s="101" t="s">
        <v>192</v>
      </c>
      <c r="C82" s="107">
        <v>3266</v>
      </c>
      <c r="D82" s="94" t="s">
        <v>93</v>
      </c>
      <c r="E82" s="95">
        <v>266</v>
      </c>
      <c r="F82" s="95">
        <v>280</v>
      </c>
      <c r="G82" s="95">
        <v>293</v>
      </c>
      <c r="H82" s="95">
        <v>291</v>
      </c>
      <c r="I82" s="95">
        <v>273</v>
      </c>
      <c r="J82" s="95">
        <v>272</v>
      </c>
      <c r="K82" s="95">
        <v>269</v>
      </c>
      <c r="L82" s="95">
        <v>281</v>
      </c>
      <c r="M82" s="95">
        <v>273</v>
      </c>
      <c r="N82" s="95"/>
      <c r="O82" s="95"/>
      <c r="P82" s="95"/>
      <c r="Q82" s="106">
        <v>2498</v>
      </c>
      <c r="R82" s="94">
        <v>76.484996938150644</v>
      </c>
    </row>
    <row r="83" spans="1:18" ht="17.25" thickBot="1" x14ac:dyDescent="0.25">
      <c r="A83" s="96"/>
      <c r="B83" s="101" t="s">
        <v>193</v>
      </c>
      <c r="C83" s="107">
        <v>1084</v>
      </c>
      <c r="D83" s="94" t="s">
        <v>89</v>
      </c>
      <c r="E83" s="95">
        <v>77</v>
      </c>
      <c r="F83" s="95">
        <v>92</v>
      </c>
      <c r="G83" s="95">
        <v>93</v>
      </c>
      <c r="H83" s="95">
        <v>98</v>
      </c>
      <c r="I83" s="95">
        <v>93</v>
      </c>
      <c r="J83" s="95">
        <v>93</v>
      </c>
      <c r="K83" s="95">
        <v>88</v>
      </c>
      <c r="L83" s="95">
        <v>92</v>
      </c>
      <c r="M83" s="95">
        <v>98</v>
      </c>
      <c r="N83" s="95"/>
      <c r="O83" s="95"/>
      <c r="P83" s="95"/>
      <c r="Q83" s="106">
        <v>824</v>
      </c>
      <c r="R83" s="94">
        <v>76.014760147601478</v>
      </c>
    </row>
    <row r="84" spans="1:18" ht="17.25" thickBot="1" x14ac:dyDescent="0.25">
      <c r="A84" s="96"/>
      <c r="B84" s="101" t="s">
        <v>194</v>
      </c>
      <c r="C84" s="94">
        <v>310</v>
      </c>
      <c r="D84" s="94" t="s">
        <v>195</v>
      </c>
      <c r="E84" s="95">
        <v>0</v>
      </c>
      <c r="F84" s="95">
        <v>0</v>
      </c>
      <c r="G84" s="95">
        <v>60</v>
      </c>
      <c r="H84" s="95">
        <v>0</v>
      </c>
      <c r="I84" s="95">
        <v>0</v>
      </c>
      <c r="J84" s="95">
        <v>89</v>
      </c>
      <c r="K84" s="95">
        <v>0</v>
      </c>
      <c r="L84" s="95">
        <v>0</v>
      </c>
      <c r="M84" s="95">
        <v>87</v>
      </c>
      <c r="N84" s="95"/>
      <c r="O84" s="95"/>
      <c r="P84" s="95"/>
      <c r="Q84" s="106">
        <v>236</v>
      </c>
      <c r="R84" s="94">
        <v>76.129032258064512</v>
      </c>
    </row>
    <row r="85" spans="1:18" ht="17.25" thickBot="1" x14ac:dyDescent="0.25">
      <c r="A85" s="96"/>
      <c r="B85" s="101" t="s">
        <v>196</v>
      </c>
      <c r="C85" s="94">
        <v>240</v>
      </c>
      <c r="D85" s="94" t="s">
        <v>197</v>
      </c>
      <c r="E85" s="95">
        <v>0</v>
      </c>
      <c r="F85" s="95">
        <v>0</v>
      </c>
      <c r="G85" s="95">
        <v>57</v>
      </c>
      <c r="H85" s="95">
        <v>0</v>
      </c>
      <c r="I85" s="95">
        <v>0</v>
      </c>
      <c r="J85" s="95">
        <v>61</v>
      </c>
      <c r="K85" s="95">
        <v>0</v>
      </c>
      <c r="L85" s="95">
        <v>0</v>
      </c>
      <c r="M85" s="95">
        <v>62</v>
      </c>
      <c r="N85" s="95"/>
      <c r="O85" s="95"/>
      <c r="P85" s="95"/>
      <c r="Q85" s="106">
        <v>180</v>
      </c>
      <c r="R85" s="94">
        <v>75</v>
      </c>
    </row>
    <row r="86" spans="1:18" ht="17.25" thickBot="1" x14ac:dyDescent="0.25">
      <c r="A86" s="96"/>
      <c r="B86" s="101" t="s">
        <v>198</v>
      </c>
      <c r="C86" s="94">
        <v>55</v>
      </c>
      <c r="D86" s="94" t="s">
        <v>199</v>
      </c>
      <c r="E86" s="95">
        <v>0</v>
      </c>
      <c r="F86" s="95">
        <v>0</v>
      </c>
      <c r="G86" s="95">
        <v>12</v>
      </c>
      <c r="H86" s="95">
        <v>0</v>
      </c>
      <c r="I86" s="95">
        <v>0</v>
      </c>
      <c r="J86" s="95">
        <v>15</v>
      </c>
      <c r="K86" s="95">
        <v>0</v>
      </c>
      <c r="L86" s="95">
        <v>0</v>
      </c>
      <c r="M86" s="95">
        <v>15</v>
      </c>
      <c r="N86" s="95"/>
      <c r="O86" s="95"/>
      <c r="P86" s="95"/>
      <c r="Q86" s="106">
        <v>42</v>
      </c>
      <c r="R86" s="94">
        <v>76.36363636363636</v>
      </c>
    </row>
    <row r="87" spans="1:18" ht="15" thickBot="1" x14ac:dyDescent="0.25">
      <c r="A87" s="96"/>
      <c r="B87" s="101" t="s">
        <v>200</v>
      </c>
      <c r="C87" s="94">
        <v>36</v>
      </c>
      <c r="D87" s="94" t="s">
        <v>12</v>
      </c>
      <c r="E87" s="95">
        <v>0</v>
      </c>
      <c r="F87" s="95">
        <v>0</v>
      </c>
      <c r="G87" s="95">
        <v>12</v>
      </c>
      <c r="H87" s="95">
        <v>0</v>
      </c>
      <c r="I87" s="95">
        <v>0</v>
      </c>
      <c r="J87" s="95">
        <v>4</v>
      </c>
      <c r="K87" s="95">
        <v>0</v>
      </c>
      <c r="L87" s="95">
        <v>0</v>
      </c>
      <c r="M87" s="95">
        <v>10</v>
      </c>
      <c r="N87" s="95"/>
      <c r="O87" s="95"/>
      <c r="P87" s="95"/>
      <c r="Q87" s="106">
        <v>26</v>
      </c>
      <c r="R87" s="94">
        <v>72.222222222222229</v>
      </c>
    </row>
    <row r="93" spans="1:18" ht="15" x14ac:dyDescent="0.25">
      <c r="A93"/>
      <c r="B93" s="32" t="s">
        <v>201</v>
      </c>
      <c r="C93" s="33"/>
      <c r="D93" s="34"/>
      <c r="E93" s="34"/>
      <c r="F93" s="34"/>
      <c r="G93" s="35"/>
      <c r="H93" s="36"/>
      <c r="I93" s="33"/>
      <c r="J93" s="33"/>
      <c r="K93" s="33"/>
      <c r="L93" s="80" t="s">
        <v>202</v>
      </c>
      <c r="M93" s="80"/>
      <c r="N93" s="80"/>
      <c r="O93" s="80"/>
      <c r="P93" s="32"/>
      <c r="Q93"/>
      <c r="R93"/>
    </row>
    <row r="94" spans="1:18" ht="15" x14ac:dyDescent="0.25">
      <c r="A94"/>
      <c r="B94" s="36"/>
      <c r="C94" s="33"/>
      <c r="D94" s="34"/>
      <c r="E94" s="34"/>
      <c r="F94" s="34"/>
      <c r="G94" s="35"/>
      <c r="H94" s="36"/>
      <c r="I94" s="33"/>
      <c r="J94" s="33"/>
      <c r="K94" s="33"/>
      <c r="L94" s="33"/>
      <c r="M94" s="33"/>
      <c r="N94" s="33"/>
      <c r="O94"/>
      <c r="P94"/>
      <c r="Q94"/>
      <c r="R94"/>
    </row>
    <row r="95" spans="1:18" ht="15" x14ac:dyDescent="0.25">
      <c r="A95"/>
      <c r="B95" s="36" t="s">
        <v>203</v>
      </c>
      <c r="C95" s="37"/>
      <c r="D95" s="34"/>
      <c r="E95" s="34"/>
      <c r="F95" s="34"/>
      <c r="G95" s="35"/>
      <c r="H95" s="36"/>
      <c r="I95" s="33"/>
      <c r="J95" s="33"/>
      <c r="K95" s="33"/>
      <c r="L95" s="81" t="s">
        <v>204</v>
      </c>
      <c r="M95" s="81"/>
      <c r="N95" s="81"/>
      <c r="O95" s="81"/>
      <c r="P95" s="36"/>
      <c r="Q95"/>
      <c r="R95"/>
    </row>
    <row r="96" spans="1:18" ht="15" x14ac:dyDescent="0.25">
      <c r="A96"/>
      <c r="B96" s="36" t="s">
        <v>205</v>
      </c>
      <c r="C96" s="37"/>
      <c r="D96" s="82"/>
      <c r="E96" s="82"/>
      <c r="F96" s="82"/>
      <c r="G96" s="32"/>
      <c r="H96" s="36"/>
      <c r="I96" s="33"/>
      <c r="J96" s="33"/>
      <c r="K96" s="33"/>
      <c r="L96" s="81" t="s">
        <v>206</v>
      </c>
      <c r="M96" s="81"/>
      <c r="N96" s="81"/>
      <c r="O96" s="81"/>
      <c r="P96" s="36"/>
      <c r="Q96"/>
      <c r="R96"/>
    </row>
  </sheetData>
  <mergeCells count="8">
    <mergeCell ref="L95:O95"/>
    <mergeCell ref="D96:F96"/>
    <mergeCell ref="L96:O96"/>
    <mergeCell ref="A7:A8"/>
    <mergeCell ref="B7:B8"/>
    <mergeCell ref="C7:D7"/>
    <mergeCell ref="E7:R7"/>
    <mergeCell ref="L93:O93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PROGRAMATICA</vt:lpstr>
      <vt:lpstr>progr proyect de invers</vt:lpstr>
      <vt:lpstr>indicadores de resultados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Maribel Cordero</cp:lastModifiedBy>
  <cp:lastPrinted>2014-12-23T17:05:44Z</cp:lastPrinted>
  <dcterms:created xsi:type="dcterms:W3CDTF">2014-08-12T01:23:14Z</dcterms:created>
  <dcterms:modified xsi:type="dcterms:W3CDTF">2015-10-09T18:44:57Z</dcterms:modified>
</cp:coreProperties>
</file>