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60" windowHeight="7050" firstSheet="2" activeTab="7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CA'!$A$1:$G$72</definedName>
    <definedName name="_xlnm.Print_Area" localSheetId="7">'Edo Anal Egre CF'!$A$1:$G$86</definedName>
    <definedName name="_xlnm.Print_Area" localSheetId="5">'Edo Anal Egre COG'!$A$1:$G$183</definedName>
    <definedName name="_xlnm.Print_Area" localSheetId="0">'Edo Sit Fra'!$A$1:$F$81</definedName>
    <definedName name="_xlnm.Print_Area" localSheetId="4">'Edo. Anal Ing'!$A$1:$G$79</definedName>
    <definedName name="_xlnm.Print_Area" localSheetId="1">'Ot. Pasivos'!$A$1:$I$46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<sst xmlns="http://schemas.openxmlformats.org/spreadsheetml/2006/main" count="731" uniqueCount="480">
  <si>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</si>
  <si>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</si>
  <si>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</si>
  <si>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</si>
  <si>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</si>
  <si>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</si>
  <si>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</si>
  <si>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</si>
  <si>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</si>
  <si>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</si>
  <si>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</si>
  <si>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</si>
  <si>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</si>
  <si>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</si>
  <si>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</si>
  <si>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</si>
  <si>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</si>
  <si>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</si>
  <si>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</si>
  <si>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</si>
  <si>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</si>
  <si>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</si>
  <si>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</si>
  <si>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</si>
  <si>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</si>
  <si>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</si>
  <si>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</si>
  <si>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</si>
  <si>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</si>
  <si>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</si>
  <si>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</si>
  <si>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</si>
  <si>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</si>
  <si>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</si>
  <si>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</si>
  <si>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</si>
  <si>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</si>
  <si>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</si>
  <si>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</si>
  <si>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</si>
  <si>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</si>
  <si>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</si>
  <si>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</si>
  <si>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</si>
  <si>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</si>
  <si>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</si>
  <si>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</si>
  <si>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</si>
  <si>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</si>
  <si>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</si>
  <si>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</si>
  <si>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</si>
  <si>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</si>
  <si>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</si>
  <si>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</si>
  <si>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</si>
  <si>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</si>
  <si>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</si>
  <si>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</si>
  <si>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</si>
  <si>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</si>
  <si>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</si>
  <si>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</si>
  <si>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</si>
  <si>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</si>
  <si>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</si>
  <si>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</si>
  <si>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</si>
  <si>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</si>
  <si>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</si>
  <si>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</si>
  <si>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</si>
  <si>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</si>
  <si>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</si>
  <si>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</si>
  <si>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</si>
  <si>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</si>
  <si>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</si>
  <si>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</si>
  <si>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</si>
  <si>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</si>
  <si>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</si>
  <si>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</si>
  <si>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</si>
  <si>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</si>
  <si>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</si>
  <si>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</si>
  <si>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</si>
  <si>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</si>
  <si>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</si>
  <si>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</si>
  <si>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</si>
  <si>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</si>
  <si>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</si>
  <si>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</si>
  <si>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</si>
  <si>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</si>
  <si>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</si>
  <si>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</si>
  <si>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</si>
  <si>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</si>
  <si>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</si>
  <si>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</si>
  <si>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</si>
  <si>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</si>
  <si>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</si>
  <si>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</si>
  <si>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</si>
  <si>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</si>
  <si>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</si>
  <si>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</si>
  <si>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</si>
  <si>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</si>
  <si>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</si>
  <si>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</si>
  <si>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</si>
  <si>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</si>
  <si>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</si>
  <si>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</si>
  <si>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</si>
  <si>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</si>
  <si>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</si>
  <si>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</si>
  <si>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</si>
  <si>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</si>
  <si>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</si>
  <si>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</si>
  <si>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</si>
  <si>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</si>
  <si>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</si>
  <si>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</si>
  <si>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</si>
  <si>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</si>
  <si>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</si>
  <si>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</si>
  <si>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</si>
  <si>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</si>
  <si>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</si>
  <si>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</si>
  <si>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</si>
  <si>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</si>
  <si>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</si>
  <si>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</si>
  <si>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</si>
  <si>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</si>
  <si>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</si>
  <si>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</si>
  <si>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</si>
  <si>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</si>
  <si>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</si>
  <si>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</si>
  <si>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</si>
  <si>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</si>
  <si>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</si>
  <si>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</si>
  <si>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</si>
  <si>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</si>
  <si>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</si>
  <si>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</si>
  <si>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</si>
  <si>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</si>
  <si>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</si>
  <si>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</si>
  <si>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</si>
  <si>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</si>
  <si>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</si>
  <si>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</si>
  <si>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</si>
  <si>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</si>
  <si>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</si>
  <si>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</si>
  <si>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</si>
  <si>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</si>
  <si>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</si>
  <si>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</si>
  <si>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</si>
  <si>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</si>
  <si>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</si>
  <si>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</si>
  <si>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</si>
  <si>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</si>
  <si>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</si>
  <si>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</si>
  <si>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</si>
  <si>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</si>
  <si>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</si>
  <si>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</si>
  <si>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</si>
  <si>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</si>
  <si>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</si>
  <si>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</si>
  <si>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</si>
  <si>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</si>
  <si>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</si>
  <si>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</si>
  <si>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</si>
  <si>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</si>
  <si>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</si>
  <si>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</si>
  <si>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</si>
  <si>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</si>
  <si>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</si>
  <si>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</si>
  <si>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</si>
  <si>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</si>
  <si>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</si>
  <si>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</si>
  <si>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</si>
  <si>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</si>
  <si>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</si>
  <si>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</si>
  <si>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</si>
  <si>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</si>
  <si>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</si>
  <si>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</si>
  <si>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</si>
  <si>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</si>
  <si>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</si>
  <si>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</si>
  <si>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</si>
  <si>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</si>
  <si>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</si>
  <si>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</si>
  <si>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</si>
  <si>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</si>
  <si>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</si>
  <si>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</si>
  <si>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</si>
  <si>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</si>
  <si>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</si>
  <si>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</si>
  <si>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</si>
  <si>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</si>
  <si>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</si>
  <si>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</si>
  <si>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</si>
  <si>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</si>
  <si>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</si>
  <si>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</si>
  <si>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</si>
  <si>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</si>
  <si>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</si>
  <si>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</si>
  <si>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</si>
  <si>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</si>
  <si>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</si>
  <si>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</si>
  <si>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</si>
  <si>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</si>
  <si>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</si>
  <si>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</si>
  <si>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</si>
  <si>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</si>
  <si>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</si>
  <si>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</si>
  <si>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</si>
  <si>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</si>
  <si>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</si>
  <si>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</si>
  <si>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</si>
  <si>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</si>
  <si>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</si>
  <si>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</si>
  <si>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</si>
  <si>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</si>
  <si>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</si>
  <si>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</si>
  <si>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</si>
  <si>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</si>
  <si>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</si>
  <si>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</si>
  <si>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</si>
  <si>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</si>
  <si>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</si>
  <si>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</si>
  <si>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</si>
  <si>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</si>
  <si>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</si>
  <si>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</si>
  <si>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</si>
  <si>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</si>
  <si>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</si>
  <si>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</si>
  <si>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</si>
  <si>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</si>
  <si>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</si>
  <si>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</si>
  <si>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</si>
  <si>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</si>
  <si>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</si>
  <si>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</si>
  <si>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</si>
  <si>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</si>
  <si>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</si>
  <si>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</si>
  <si>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</si>
  <si>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</si>
  <si>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</si>
  <si>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</si>
  <si>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</si>
  <si>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</si>
  <si>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</si>
  <si>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</si>
  <si>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</si>
  <si>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</si>
  <si>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</si>
  <si>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</si>
  <si>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</si>
  <si>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</si>
  <si>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</si>
  <si>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</si>
  <si>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</si>
  <si>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</si>
  <si>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</si>
  <si>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</si>
  <si>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</si>
  <si>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</si>
  <si>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</si>
  <si>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</si>
  <si>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</si>
  <si>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</si>
  <si>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</si>
  <si>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</si>
  <si>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</si>
  <si>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</si>
  <si>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</si>
  <si>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</si>
  <si>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</si>
  <si>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</si>
  <si>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</si>
  <si>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</si>
  <si>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</si>
  <si>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</si>
  <si>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</si>
  <si>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</si>
  <si>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</si>
  <si>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</si>
  <si>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</si>
  <si>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</si>
  <si>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</si>
  <si>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</si>
  <si>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</si>
  <si>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</si>
  <si>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</si>
  <si>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</si>
  <si>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</si>
  <si>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</si>
  <si>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</si>
  <si>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</si>
  <si>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</si>
  <si>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</si>
  <si>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</si>
  <si>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</si>
  <si>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</si>
  <si>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</si>
  <si>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</si>
  <si>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</si>
  <si>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</si>
  <si>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</si>
  <si>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</si>
  <si>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</si>
  <si>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</si>
  <si>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</si>
  <si>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</si>
  <si>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</si>
  <si>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</si>
  <si>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</si>
  <si>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</si>
  <si>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</si>
  <si>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</si>
  <si>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</si>
  <si>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</si>
  <si>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</si>
  <si>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</si>
  <si>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</si>
  <si>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</si>
  <si>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</si>
  <si>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</si>
  <si>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</si>
  <si>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</si>
  <si>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</si>
  <si>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</si>
  <si>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</si>
  <si>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</si>
  <si>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</si>
  <si>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</si>
  <si>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</si>
  <si>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</si>
  <si>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</si>
  <si>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</si>
  <si>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</si>
  <si>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</si>
  <si>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</si>
  <si>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</si>
  <si>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</si>
  <si>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</si>
  <si>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</si>
  <si>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</si>
  <si>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</si>
  <si>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</si>
  <si>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</si>
  <si>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</si>
  <si>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</si>
  <si>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</si>
  <si>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</si>
  <si>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</si>
  <si>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</si>
  <si>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</si>
  <si>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</si>
  <si>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</si>
  <si>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</si>
  <si>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</si>
  <si>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</si>
  <si>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</si>
  <si>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</si>
  <si>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</si>
  <si>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</si>
  <si>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</si>
  <si>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</si>
  <si>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</si>
  <si>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</si>
  <si>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</si>
  <si>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</si>
  <si>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</si>
  <si>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</si>
  <si>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</si>
  <si>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</si>
  <si>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</si>
  <si>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</si>
  <si>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</si>
  <si>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</si>
  <si>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</si>
  <si>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</si>
  <si>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</si>
  <si>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</si>
  <si>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</si>
  <si>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</si>
  <si>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</si>
  <si>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</si>
  <si>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</si>
  <si>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2016 (d)</t>
  </si>
  <si>
    <t>31 de diciembre de 2015-1 (e)</t>
  </si>
  <si>
    <t>MTRO. NARCISO XICOHTENCATL ROJAS</t>
  </si>
  <si>
    <t>RECTOR</t>
  </si>
  <si>
    <t>C.P. IMELDA SILVA SAMPEDRO</t>
  </si>
  <si>
    <t>SECRETARIA ADMINISTRATIVA</t>
  </si>
  <si>
    <t>al 31 de diciembre de 2015-1 (d)</t>
  </si>
  <si>
    <t>Monto pagado de la inversión al 30 de NOVIEMBRE de 2016 (k)</t>
  </si>
  <si>
    <t>Monto pagado de la inversión actualizado al 30 de NOVIEMBRE de 2016 (l)</t>
  </si>
  <si>
    <t>MTRO NARCISO XICOHTENCATL ROJAS</t>
  </si>
  <si>
    <t>SECRETARIA DMINISTRATIVA</t>
  </si>
  <si>
    <t>Sistema de Gestion de Calidad</t>
  </si>
  <si>
    <t>Rectoria</t>
  </si>
  <si>
    <t>Contraloria Interna</t>
  </si>
  <si>
    <t>Abogado General</t>
  </si>
  <si>
    <t>Dirección  Academica Despacho</t>
  </si>
  <si>
    <t>CIIDEN</t>
  </si>
  <si>
    <t>Direccion de Transferencia e Innovacion Tecnologica</t>
  </si>
  <si>
    <t>Ingenieria Financiera</t>
  </si>
  <si>
    <t>Ingenieria TIC´s</t>
  </si>
  <si>
    <t>Postgrado</t>
  </si>
  <si>
    <t>Ingenieria Quimica</t>
  </si>
  <si>
    <t>Ingenieria Industrial</t>
  </si>
  <si>
    <t>Ingenieria Biotecnologia</t>
  </si>
  <si>
    <t>Ingeneiria mecatronica</t>
  </si>
  <si>
    <t>Direccion de Vinculacion y Difusion</t>
  </si>
  <si>
    <t>Direccion Administrativa Despacho</t>
  </si>
  <si>
    <t>Recursos Financieros</t>
  </si>
  <si>
    <t>Recursos Materiales</t>
  </si>
  <si>
    <t>Recursos Humanos</t>
  </si>
  <si>
    <t>Dirección de planeación Despacho</t>
  </si>
  <si>
    <t>Control Escolar</t>
  </si>
  <si>
    <t>Departamento de Informatica y Sistemas</t>
  </si>
  <si>
    <t>Dtto. Infraestructura y mantenimiento</t>
  </si>
  <si>
    <t>Convenios</t>
  </si>
  <si>
    <t>REALIZO</t>
  </si>
  <si>
    <t>AUTORIZO</t>
  </si>
  <si>
    <t>Al 31 de Diciembre de 2016-1 y al 31 de Diciembre de 2015 (b)</t>
  </si>
  <si>
    <t>Del 1 de enero al 31 de Diciembre de 2016 (b)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</si>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</sst>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8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165" fontId="13" fillId="0" borderId="0" xfId="20" applyNumberFormat="1" applyFont="1"/>
    <xf numFmtId="165" fontId="13" fillId="0" borderId="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65" fontId="13" fillId="0" borderId="11" xfId="20" applyNumberFormat="1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65" fontId="13" fillId="0" borderId="15" xfId="20" applyNumberFormat="1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center"/>
    </xf>
    <xf numFmtId="0" fontId="13" fillId="0" borderId="0" xfId="0" applyFont="1" applyBorder="1"/>
    <xf numFmtId="0" fontId="13" fillId="0" borderId="18" xfId="0" applyFont="1" applyBorder="1"/>
    <xf numFmtId="0" fontId="0" fillId="0" borderId="0" xfId="0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43" fontId="13" fillId="0" borderId="11" xfId="0" applyNumberFormat="1" applyFont="1" applyBorder="1" applyAlignment="1">
      <alignment vertical="top" wrapText="1"/>
    </xf>
    <xf numFmtId="43" fontId="13" fillId="0" borderId="11" xfId="20" applyFont="1" applyBorder="1" applyAlignment="1">
      <alignment vertical="top" wrapText="1"/>
    </xf>
    <xf numFmtId="0" fontId="10" fillId="3" borderId="1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165" fontId="13" fillId="0" borderId="16" xfId="20" applyNumberFormat="1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4" fillId="0" borderId="26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6" fillId="5" borderId="17" xfId="0" applyFont="1" applyFill="1" applyBorder="1" applyAlignment="1">
      <alignment horizontal="justify" vertical="top" wrapText="1"/>
    </xf>
    <xf numFmtId="0" fontId="16" fillId="5" borderId="21" xfId="0" applyFont="1" applyFill="1" applyBorder="1" applyAlignment="1">
      <alignment horizontal="justify" vertical="top" wrapText="1"/>
    </xf>
    <xf numFmtId="165" fontId="13" fillId="0" borderId="15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center" wrapText="1"/>
    </xf>
    <xf numFmtId="165" fontId="13" fillId="0" borderId="13" xfId="0" applyNumberFormat="1" applyFont="1" applyBorder="1" applyAlignment="1">
      <alignment vertical="top" wrapText="1"/>
    </xf>
    <xf numFmtId="165" fontId="13" fillId="0" borderId="14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5" fontId="13" fillId="0" borderId="0" xfId="2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top" wrapText="1"/>
    </xf>
    <xf numFmtId="165" fontId="13" fillId="0" borderId="18" xfId="20" applyNumberFormat="1" applyFont="1" applyBorder="1" applyAlignment="1">
      <alignment vertical="top" wrapText="1"/>
    </xf>
    <xf numFmtId="165" fontId="13" fillId="0" borderId="18" xfId="0" applyNumberFormat="1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165" fontId="13" fillId="0" borderId="27" xfId="0" applyNumberFormat="1" applyFont="1" applyBorder="1" applyAlignment="1">
      <alignment vertical="top" wrapText="1"/>
    </xf>
    <xf numFmtId="43" fontId="13" fillId="0" borderId="26" xfId="20" applyFont="1" applyBorder="1" applyAlignment="1">
      <alignment vertical="top" wrapText="1"/>
    </xf>
    <xf numFmtId="165" fontId="13" fillId="0" borderId="26" xfId="20" applyNumberFormat="1" applyFont="1" applyBorder="1" applyAlignment="1">
      <alignment vertical="top" wrapText="1"/>
    </xf>
    <xf numFmtId="43" fontId="13" fillId="0" borderId="28" xfId="2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165" fontId="13" fillId="0" borderId="26" xfId="0" applyNumberFormat="1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165" fontId="13" fillId="0" borderId="28" xfId="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vertical="top" wrapText="1"/>
    </xf>
    <xf numFmtId="0" fontId="13" fillId="0" borderId="26" xfId="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horizontal="right" vertical="top" wrapText="1"/>
    </xf>
    <xf numFmtId="0" fontId="13" fillId="0" borderId="26" xfId="0" applyNumberFormat="1" applyFont="1" applyBorder="1" applyAlignment="1">
      <alignment horizontal="right" vertical="top" wrapText="1"/>
    </xf>
    <xf numFmtId="0" fontId="13" fillId="0" borderId="18" xfId="2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13" fillId="3" borderId="11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43" fontId="13" fillId="2" borderId="3" xfId="20" applyFont="1" applyFill="1" applyBorder="1" applyAlignment="1">
      <alignment vertical="top" wrapText="1"/>
    </xf>
    <xf numFmtId="43" fontId="13" fillId="0" borderId="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3" fillId="0" borderId="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13" fillId="0" borderId="11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30" xfId="0" applyFont="1" applyBorder="1" applyAlignment="1">
      <alignment vertical="top" wrapText="1"/>
    </xf>
    <xf numFmtId="0" fontId="10" fillId="0" borderId="29" xfId="0" applyFont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65" fontId="13" fillId="0" borderId="16" xfId="0" applyNumberFormat="1" applyFont="1" applyBorder="1" applyAlignment="1">
      <alignment vertical="top" wrapText="1"/>
    </xf>
    <xf numFmtId="0" fontId="10" fillId="0" borderId="23" xfId="0" applyFont="1" applyBorder="1" applyAlignment="1">
      <alignment vertical="center" wrapText="1"/>
    </xf>
    <xf numFmtId="0" fontId="13" fillId="0" borderId="31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164" fontId="13" fillId="0" borderId="18" xfId="20" applyNumberFormat="1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 wrapText="1"/>
    </xf>
    <xf numFmtId="165" fontId="13" fillId="0" borderId="0" xfId="2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164" fontId="13" fillId="0" borderId="0" xfId="2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65" fontId="13" fillId="0" borderId="26" xfId="20" applyNumberFormat="1" applyFont="1" applyBorder="1" applyAlignment="1">
      <alignment vertical="center" wrapText="1"/>
    </xf>
    <xf numFmtId="164" fontId="13" fillId="0" borderId="26" xfId="20" applyNumberFormat="1" applyFont="1" applyBorder="1" applyAlignment="1">
      <alignment vertical="center" wrapText="1"/>
    </xf>
    <xf numFmtId="164" fontId="13" fillId="0" borderId="26" xfId="0" applyNumberFormat="1" applyFont="1" applyBorder="1" applyAlignment="1">
      <alignment vertical="center" wrapText="1"/>
    </xf>
    <xf numFmtId="165" fontId="13" fillId="0" borderId="26" xfId="0" applyNumberFormat="1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3" fillId="0" borderId="3" xfId="2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13" fillId="0" borderId="30" xfId="20" applyNumberFormat="1" applyFont="1" applyBorder="1" applyAlignment="1">
      <alignment vertical="top" wrapText="1"/>
    </xf>
    <xf numFmtId="0" fontId="13" fillId="0" borderId="15" xfId="20" applyNumberFormat="1" applyFont="1" applyBorder="1" applyAlignment="1">
      <alignment vertical="top" wrapText="1"/>
    </xf>
    <xf numFmtId="0" fontId="13" fillId="0" borderId="16" xfId="0" applyNumberFormat="1" applyFont="1" applyBorder="1" applyAlignment="1">
      <alignment vertical="top" wrapText="1"/>
    </xf>
    <xf numFmtId="0" fontId="13" fillId="0" borderId="12" xfId="20" applyNumberFormat="1" applyFont="1" applyBorder="1" applyAlignment="1">
      <alignment vertical="top" wrapText="1"/>
    </xf>
    <xf numFmtId="165" fontId="13" fillId="0" borderId="12" xfId="20" applyNumberFormat="1" applyFont="1" applyBorder="1" applyAlignment="1">
      <alignment vertical="top" wrapText="1"/>
    </xf>
    <xf numFmtId="165" fontId="13" fillId="0" borderId="12" xfId="0" applyNumberFormat="1" applyFont="1" applyBorder="1" applyAlignment="1">
      <alignment vertical="top" wrapText="1"/>
    </xf>
    <xf numFmtId="0" fontId="17" fillId="5" borderId="26" xfId="20" applyNumberFormat="1" applyFont="1" applyFill="1" applyBorder="1" applyAlignment="1">
      <alignment horizontal="right" vertical="top" wrapText="1"/>
    </xf>
    <xf numFmtId="0" fontId="17" fillId="5" borderId="17" xfId="20" applyNumberFormat="1" applyFont="1" applyFill="1" applyBorder="1" applyAlignment="1">
      <alignment horizontal="right" vertical="top" wrapText="1"/>
    </xf>
    <xf numFmtId="0" fontId="14" fillId="0" borderId="26" xfId="0" applyNumberFormat="1" applyFont="1" applyBorder="1" applyAlignment="1">
      <alignment vertical="top" wrapText="1"/>
    </xf>
    <xf numFmtId="0" fontId="14" fillId="0" borderId="28" xfId="0" applyNumberFormat="1" applyFont="1" applyBorder="1" applyAlignment="1">
      <alignment vertical="top" wrapText="1"/>
    </xf>
    <xf numFmtId="0" fontId="13" fillId="0" borderId="0" xfId="20" applyNumberFormat="1" applyFont="1" applyBorder="1" applyAlignment="1">
      <alignment vertical="top" wrapText="1"/>
    </xf>
    <xf numFmtId="0" fontId="13" fillId="0" borderId="1" xfId="20" applyNumberFormat="1" applyFont="1" applyBorder="1" applyAlignment="1">
      <alignment vertical="top" wrapText="1"/>
    </xf>
    <xf numFmtId="165" fontId="13" fillId="0" borderId="28" xfId="20" applyNumberFormat="1" applyFont="1" applyBorder="1" applyAlignment="1">
      <alignment vertical="top" wrapText="1"/>
    </xf>
    <xf numFmtId="0" fontId="13" fillId="0" borderId="28" xfId="2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0" fontId="17" fillId="5" borderId="26" xfId="20" applyNumberFormat="1" applyFont="1" applyFill="1" applyBorder="1" applyAlignment="1">
      <alignment horizontal="right" vertical="top"/>
    </xf>
    <xf numFmtId="0" fontId="17" fillId="5" borderId="17" xfId="20" applyNumberFormat="1" applyFont="1" applyFill="1" applyBorder="1" applyAlignment="1">
      <alignment horizontal="right" vertical="top"/>
    </xf>
    <xf numFmtId="0" fontId="14" fillId="0" borderId="26" xfId="0" applyNumberFormat="1" applyFont="1" applyBorder="1" applyAlignment="1">
      <alignment vertical="top"/>
    </xf>
    <xf numFmtId="0" fontId="16" fillId="5" borderId="17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5" borderId="0" xfId="0" applyFont="1" applyFill="1" applyBorder="1" applyAlignment="1">
      <alignment horizontal="left" vertical="top"/>
    </xf>
    <xf numFmtId="0" fontId="10" fillId="0" borderId="1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165" fontId="16" fillId="5" borderId="26" xfId="20" applyNumberFormat="1" applyFont="1" applyFill="1" applyBorder="1" applyAlignment="1">
      <alignment horizontal="right" vertical="top" wrapText="1"/>
    </xf>
    <xf numFmtId="165" fontId="16" fillId="5" borderId="28" xfId="20" applyNumberFormat="1" applyFont="1" applyFill="1" applyBorder="1" applyAlignment="1">
      <alignment horizontal="justify" vertical="top" wrapText="1"/>
    </xf>
    <xf numFmtId="165" fontId="16" fillId="5" borderId="18" xfId="20" applyNumberFormat="1" applyFont="1" applyFill="1" applyBorder="1" applyAlignment="1">
      <alignment horizontal="right" vertical="top" wrapText="1"/>
    </xf>
    <xf numFmtId="165" fontId="16" fillId="5" borderId="28" xfId="20" applyNumberFormat="1" applyFont="1" applyFill="1" applyBorder="1" applyAlignment="1">
      <alignment horizontal="right" vertical="top" wrapText="1"/>
    </xf>
    <xf numFmtId="165" fontId="16" fillId="5" borderId="27" xfId="20" applyNumberFormat="1" applyFont="1" applyFill="1" applyBorder="1" applyAlignment="1">
      <alignment horizontal="justify" vertical="top" wrapText="1"/>
    </xf>
    <xf numFmtId="165" fontId="13" fillId="0" borderId="29" xfId="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vertical="center" wrapText="1"/>
    </xf>
    <xf numFmtId="0" fontId="13" fillId="0" borderId="26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0" fillId="3" borderId="30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26" xfId="0" applyNumberFormat="1" applyFont="1" applyBorder="1" applyAlignment="1">
      <alignment horizontal="right" vertical="top" wrapText="1"/>
    </xf>
    <xf numFmtId="0" fontId="16" fillId="5" borderId="26" xfId="20" applyNumberFormat="1" applyFont="1" applyFill="1" applyBorder="1" applyAlignment="1">
      <alignment horizontal="right" vertical="top" wrapText="1"/>
    </xf>
    <xf numFmtId="0" fontId="16" fillId="5" borderId="18" xfId="20" applyNumberFormat="1" applyFont="1" applyFill="1" applyBorder="1" applyAlignment="1">
      <alignment horizontal="right" vertical="top" wrapText="1"/>
    </xf>
    <xf numFmtId="0" fontId="13" fillId="0" borderId="22" xfId="20" applyNumberFormat="1" applyFont="1" applyBorder="1" applyAlignment="1">
      <alignment vertical="top" wrapText="1"/>
    </xf>
    <xf numFmtId="0" fontId="13" fillId="0" borderId="13" xfId="20" applyNumberFormat="1" applyFont="1" applyBorder="1" applyAlignment="1">
      <alignment vertical="top" wrapText="1"/>
    </xf>
    <xf numFmtId="0" fontId="13" fillId="0" borderId="14" xfId="0" applyNumberFormat="1" applyFont="1" applyBorder="1" applyAlignment="1">
      <alignment vertical="top" wrapText="1"/>
    </xf>
    <xf numFmtId="0" fontId="13" fillId="0" borderId="32" xfId="20" applyNumberFormat="1" applyFont="1" applyBorder="1" applyAlignment="1">
      <alignment vertical="top" wrapText="1"/>
    </xf>
    <xf numFmtId="0" fontId="13" fillId="0" borderId="25" xfId="20" applyNumberFormat="1" applyFont="1" applyBorder="1" applyAlignment="1">
      <alignment vertical="top" wrapText="1"/>
    </xf>
    <xf numFmtId="165" fontId="13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13" fillId="0" borderId="33" xfId="20" applyNumberFormat="1" applyFont="1" applyBorder="1" applyAlignment="1">
      <alignment vertical="top" wrapText="1"/>
    </xf>
    <xf numFmtId="0" fontId="13" fillId="0" borderId="2" xfId="20" applyNumberFormat="1" applyFont="1" applyBorder="1" applyAlignment="1">
      <alignment vertical="top" wrapText="1"/>
    </xf>
    <xf numFmtId="0" fontId="13" fillId="0" borderId="20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13" fillId="0" borderId="34" xfId="20" applyNumberFormat="1" applyFont="1" applyBorder="1" applyAlignment="1">
      <alignment vertical="top" wrapText="1"/>
    </xf>
    <xf numFmtId="0" fontId="13" fillId="0" borderId="4" xfId="2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10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5" fontId="13" fillId="0" borderId="32" xfId="20" applyNumberFormat="1" applyFont="1" applyBorder="1" applyAlignment="1">
      <alignment vertical="top" wrapText="1"/>
    </xf>
    <xf numFmtId="165" fontId="13" fillId="0" borderId="26" xfId="20" applyNumberFormat="1" applyFont="1" applyBorder="1" applyAlignment="1">
      <alignment vertical="top" wrapText="1"/>
    </xf>
    <xf numFmtId="165" fontId="13" fillId="0" borderId="23" xfId="20" applyNumberFormat="1" applyFont="1" applyBorder="1" applyAlignment="1">
      <alignment vertical="top" wrapText="1"/>
    </xf>
    <xf numFmtId="165" fontId="13" fillId="0" borderId="0" xfId="20" applyNumberFormat="1" applyFont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3" fillId="0" borderId="32" xfId="2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32" xfId="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vertical="top" wrapText="1"/>
    </xf>
    <xf numFmtId="165" fontId="14" fillId="0" borderId="32" xfId="0" applyNumberFormat="1" applyFont="1" applyBorder="1" applyAlignment="1">
      <alignment vertical="top" wrapText="1"/>
    </xf>
    <xf numFmtId="165" fontId="14" fillId="0" borderId="3" xfId="0" applyNumberFormat="1" applyFont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5" fontId="13" fillId="0" borderId="1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view="pageBreakPreview" zoomScale="80" zoomScaleSheetLayoutView="80" workbookViewId="0" topLeftCell="A1">
      <selection activeCell="D61" sqref="D61"/>
    </sheetView>
  </sheetViews>
  <sheetFormatPr defaultColWidth="11.421875" defaultRowHeight="15"/>
  <cols>
    <col min="1" max="1" width="78.7109375" style="2" customWidth="1"/>
    <col min="2" max="2" width="17.57421875" style="2" customWidth="1"/>
    <col min="3" max="3" width="17.28125" style="2" customWidth="1"/>
    <col min="4" max="4" width="95.421875" style="2" customWidth="1"/>
    <col min="5" max="5" width="14.00390625" style="2" customWidth="1"/>
    <col min="6" max="6" width="20.421875" style="2" customWidth="1"/>
    <col min="7" max="16384" width="11.421875" style="2" customWidth="1"/>
  </cols>
  <sheetData>
    <row r="1" spans="1:6" ht="15">
      <c r="A1" s="272" t="s">
        <v>347</v>
      </c>
      <c r="B1" s="273"/>
      <c r="C1" s="273"/>
      <c r="D1" s="273"/>
      <c r="E1" s="273"/>
      <c r="F1" s="274"/>
    </row>
    <row r="2" spans="1:6" ht="15">
      <c r="A2" s="275" t="s">
        <v>0</v>
      </c>
      <c r="B2" s="276"/>
      <c r="C2" s="276"/>
      <c r="D2" s="276"/>
      <c r="E2" s="276"/>
      <c r="F2" s="277"/>
    </row>
    <row r="3" spans="1:6" ht="15">
      <c r="A3" s="275" t="s">
        <v>477</v>
      </c>
      <c r="B3" s="276"/>
      <c r="C3" s="276"/>
      <c r="D3" s="276"/>
      <c r="E3" s="276"/>
      <c r="F3" s="277"/>
    </row>
    <row r="4" spans="1:6" ht="15.75" thickBot="1">
      <c r="A4" s="275" t="s">
        <v>1</v>
      </c>
      <c r="B4" s="276"/>
      <c r="C4" s="276"/>
      <c r="D4" s="276"/>
      <c r="E4" s="276"/>
      <c r="F4" s="277"/>
    </row>
    <row r="5" spans="1:6" ht="15">
      <c r="A5" s="278" t="s">
        <v>2</v>
      </c>
      <c r="B5" s="280" t="s">
        <v>440</v>
      </c>
      <c r="C5" s="280" t="s">
        <v>441</v>
      </c>
      <c r="D5" s="282" t="s">
        <v>2</v>
      </c>
      <c r="E5" s="280" t="s">
        <v>440</v>
      </c>
      <c r="F5" s="284" t="s">
        <v>441</v>
      </c>
    </row>
    <row r="6" spans="1:6" ht="22.5" customHeight="1" thickBot="1">
      <c r="A6" s="279"/>
      <c r="B6" s="281"/>
      <c r="C6" s="281"/>
      <c r="D6" s="283"/>
      <c r="E6" s="281"/>
      <c r="F6" s="285"/>
    </row>
    <row r="7" spans="1:6" ht="15">
      <c r="A7" s="201" t="s">
        <v>3</v>
      </c>
      <c r="B7" s="200"/>
      <c r="C7" s="200"/>
      <c r="D7" s="157" t="s">
        <v>4</v>
      </c>
      <c r="E7" s="200"/>
      <c r="F7" s="199"/>
    </row>
    <row r="8" spans="1:6" ht="15">
      <c r="A8" s="85" t="s">
        <v>5</v>
      </c>
      <c r="B8" s="115"/>
      <c r="C8" s="118"/>
      <c r="D8" s="41" t="s">
        <v>6</v>
      </c>
      <c r="E8" s="118"/>
      <c r="F8" s="110"/>
    </row>
    <row r="9" spans="1:6" ht="15">
      <c r="A9" s="92" t="s">
        <v>7</v>
      </c>
      <c r="B9" s="116">
        <f>+B11+B13+B16</f>
        <v>52976800</v>
      </c>
      <c r="C9" s="116">
        <f>+C11+C13+C16</f>
        <v>69146078</v>
      </c>
      <c r="D9" s="108" t="s">
        <v>8</v>
      </c>
      <c r="E9" s="116">
        <f>+E11+E16</f>
        <v>14942878</v>
      </c>
      <c r="F9" s="111">
        <f>+F11+F16+F18</f>
        <v>4101969</v>
      </c>
    </row>
    <row r="10" spans="1:6" ht="15">
      <c r="A10" s="92" t="s">
        <v>9</v>
      </c>
      <c r="B10" s="122">
        <v>0</v>
      </c>
      <c r="C10" s="122">
        <v>0</v>
      </c>
      <c r="D10" s="108" t="s">
        <v>10</v>
      </c>
      <c r="E10" s="122">
        <v>0</v>
      </c>
      <c r="F10" s="126">
        <v>0</v>
      </c>
    </row>
    <row r="11" spans="1:6" ht="15">
      <c r="A11" s="92" t="s">
        <v>11</v>
      </c>
      <c r="B11" s="116">
        <v>8373247</v>
      </c>
      <c r="C11" s="116">
        <v>5698720</v>
      </c>
      <c r="D11" s="108" t="s">
        <v>12</v>
      </c>
      <c r="E11" s="116">
        <v>14734978</v>
      </c>
      <c r="F11" s="111">
        <v>1481946</v>
      </c>
    </row>
    <row r="12" spans="1:6" ht="15">
      <c r="A12" s="92" t="s">
        <v>13</v>
      </c>
      <c r="B12" s="122">
        <v>0</v>
      </c>
      <c r="C12" s="122">
        <v>0</v>
      </c>
      <c r="D12" s="108" t="s">
        <v>14</v>
      </c>
      <c r="E12" s="122">
        <v>0</v>
      </c>
      <c r="F12" s="126">
        <v>0</v>
      </c>
    </row>
    <row r="13" spans="1:6" ht="15" customHeight="1">
      <c r="A13" s="92" t="s">
        <v>15</v>
      </c>
      <c r="B13" s="116">
        <v>44599855</v>
      </c>
      <c r="C13" s="116">
        <v>63437598</v>
      </c>
      <c r="D13" s="108" t="s">
        <v>16</v>
      </c>
      <c r="E13" s="122">
        <v>0</v>
      </c>
      <c r="F13" s="126">
        <v>0</v>
      </c>
    </row>
    <row r="14" spans="1:6" ht="15" customHeight="1">
      <c r="A14" s="92" t="s">
        <v>17</v>
      </c>
      <c r="B14" s="122">
        <v>0</v>
      </c>
      <c r="C14" s="122">
        <v>0</v>
      </c>
      <c r="D14" s="108" t="s">
        <v>18</v>
      </c>
      <c r="E14" s="122">
        <v>0</v>
      </c>
      <c r="F14" s="126">
        <v>0</v>
      </c>
    </row>
    <row r="15" spans="1:6" ht="15">
      <c r="A15" s="92" t="s">
        <v>19</v>
      </c>
      <c r="B15" s="122">
        <v>0</v>
      </c>
      <c r="C15" s="122">
        <v>0</v>
      </c>
      <c r="D15" s="108" t="s">
        <v>20</v>
      </c>
      <c r="E15" s="122">
        <v>0</v>
      </c>
      <c r="F15" s="126">
        <v>0</v>
      </c>
    </row>
    <row r="16" spans="1:6" ht="15" customHeight="1">
      <c r="A16" s="92" t="s">
        <v>21</v>
      </c>
      <c r="B16" s="116">
        <v>3698</v>
      </c>
      <c r="C16" s="116">
        <v>9760</v>
      </c>
      <c r="D16" s="108" t="s">
        <v>22</v>
      </c>
      <c r="E16" s="116">
        <v>207900</v>
      </c>
      <c r="F16" s="111">
        <v>2499225</v>
      </c>
    </row>
    <row r="17" spans="1:6" ht="15" customHeight="1">
      <c r="A17" s="92" t="s">
        <v>23</v>
      </c>
      <c r="B17" s="116">
        <f>+B20</f>
        <v>80000</v>
      </c>
      <c r="C17" s="116">
        <f>+C20</f>
        <v>59091</v>
      </c>
      <c r="D17" s="108" t="s">
        <v>24</v>
      </c>
      <c r="E17" s="118">
        <v>0</v>
      </c>
      <c r="F17" s="110">
        <v>0</v>
      </c>
    </row>
    <row r="18" spans="1:6" ht="15" customHeight="1">
      <c r="A18" s="92" t="s">
        <v>25</v>
      </c>
      <c r="B18" s="122">
        <v>0</v>
      </c>
      <c r="C18" s="122">
        <v>0</v>
      </c>
      <c r="D18" s="108" t="s">
        <v>26</v>
      </c>
      <c r="E18" s="118">
        <v>0</v>
      </c>
      <c r="F18" s="111">
        <v>120798</v>
      </c>
    </row>
    <row r="19" spans="1:6" ht="15" customHeight="1">
      <c r="A19" s="92" t="s">
        <v>27</v>
      </c>
      <c r="B19" s="122">
        <v>0</v>
      </c>
      <c r="C19" s="122">
        <v>0</v>
      </c>
      <c r="D19" s="108" t="s">
        <v>28</v>
      </c>
      <c r="E19" s="118">
        <v>0</v>
      </c>
      <c r="F19" s="110">
        <v>0</v>
      </c>
    </row>
    <row r="20" spans="1:6" ht="15" customHeight="1">
      <c r="A20" s="92" t="s">
        <v>29</v>
      </c>
      <c r="B20" s="116">
        <v>80000</v>
      </c>
      <c r="C20" s="116">
        <v>59091</v>
      </c>
      <c r="D20" s="108" t="s">
        <v>30</v>
      </c>
      <c r="E20" s="118">
        <v>0</v>
      </c>
      <c r="F20" s="110">
        <v>0</v>
      </c>
    </row>
    <row r="21" spans="1:6" ht="15">
      <c r="A21" s="92" t="s">
        <v>31</v>
      </c>
      <c r="B21" s="122">
        <v>0</v>
      </c>
      <c r="C21" s="122">
        <v>0</v>
      </c>
      <c r="D21" s="108" t="s">
        <v>32</v>
      </c>
      <c r="E21" s="118">
        <v>0</v>
      </c>
      <c r="F21" s="110">
        <v>0</v>
      </c>
    </row>
    <row r="22" spans="1:6" ht="15" customHeight="1">
      <c r="A22" s="92" t="s">
        <v>33</v>
      </c>
      <c r="B22" s="122">
        <v>0</v>
      </c>
      <c r="C22" s="122">
        <v>0</v>
      </c>
      <c r="D22" s="108" t="s">
        <v>34</v>
      </c>
      <c r="E22" s="118">
        <v>0</v>
      </c>
      <c r="F22" s="110">
        <v>0</v>
      </c>
    </row>
    <row r="23" spans="1:6" ht="15">
      <c r="A23" s="92" t="s">
        <v>35</v>
      </c>
      <c r="B23" s="122">
        <v>0</v>
      </c>
      <c r="C23" s="122">
        <v>0</v>
      </c>
      <c r="D23" s="108" t="s">
        <v>36</v>
      </c>
      <c r="E23" s="118">
        <v>0</v>
      </c>
      <c r="F23" s="110">
        <v>0</v>
      </c>
    </row>
    <row r="24" spans="1:6" ht="15" customHeight="1">
      <c r="A24" s="92" t="s">
        <v>37</v>
      </c>
      <c r="B24" s="122">
        <v>0</v>
      </c>
      <c r="C24" s="122">
        <v>0</v>
      </c>
      <c r="D24" s="108" t="s">
        <v>38</v>
      </c>
      <c r="E24" s="118">
        <v>0</v>
      </c>
      <c r="F24" s="110">
        <v>0</v>
      </c>
    </row>
    <row r="25" spans="1:6" ht="18" customHeight="1">
      <c r="A25" s="92" t="s">
        <v>39</v>
      </c>
      <c r="B25" s="122">
        <v>0</v>
      </c>
      <c r="C25" s="122">
        <v>0</v>
      </c>
      <c r="D25" s="108" t="s">
        <v>40</v>
      </c>
      <c r="E25" s="118">
        <v>0</v>
      </c>
      <c r="F25" s="110">
        <v>0</v>
      </c>
    </row>
    <row r="26" spans="1:6" ht="21.75" customHeight="1">
      <c r="A26" s="92" t="s">
        <v>41</v>
      </c>
      <c r="B26" s="122">
        <v>0</v>
      </c>
      <c r="C26" s="122">
        <v>0</v>
      </c>
      <c r="D26" s="108" t="s">
        <v>42</v>
      </c>
      <c r="E26" s="118">
        <v>0</v>
      </c>
      <c r="F26" s="110">
        <v>0</v>
      </c>
    </row>
    <row r="27" spans="1:6" ht="15" customHeight="1">
      <c r="A27" s="92" t="s">
        <v>43</v>
      </c>
      <c r="B27" s="122">
        <v>0</v>
      </c>
      <c r="C27" s="122">
        <v>0</v>
      </c>
      <c r="D27" s="108" t="s">
        <v>44</v>
      </c>
      <c r="E27" s="118">
        <v>0</v>
      </c>
      <c r="F27" s="110">
        <v>0</v>
      </c>
    </row>
    <row r="28" spans="1:6" ht="15" customHeight="1">
      <c r="A28" s="92" t="s">
        <v>45</v>
      </c>
      <c r="B28" s="122">
        <v>0</v>
      </c>
      <c r="C28" s="122">
        <v>0</v>
      </c>
      <c r="D28" s="108" t="s">
        <v>46</v>
      </c>
      <c r="E28" s="118">
        <v>0</v>
      </c>
      <c r="F28" s="110">
        <v>0</v>
      </c>
    </row>
    <row r="29" spans="1:6" ht="15" customHeight="1">
      <c r="A29" s="92" t="s">
        <v>47</v>
      </c>
      <c r="B29" s="122">
        <v>0</v>
      </c>
      <c r="C29" s="122">
        <v>0</v>
      </c>
      <c r="D29" s="108" t="s">
        <v>48</v>
      </c>
      <c r="E29" s="118">
        <v>0</v>
      </c>
      <c r="F29" s="110">
        <v>0</v>
      </c>
    </row>
    <row r="30" spans="1:6" ht="15" customHeight="1">
      <c r="A30" s="92" t="s">
        <v>49</v>
      </c>
      <c r="B30" s="122">
        <v>0</v>
      </c>
      <c r="C30" s="122">
        <v>0</v>
      </c>
      <c r="D30" s="108" t="s">
        <v>50</v>
      </c>
      <c r="E30" s="118">
        <v>0</v>
      </c>
      <c r="F30" s="110">
        <v>0</v>
      </c>
    </row>
    <row r="31" spans="1:6" ht="15">
      <c r="A31" s="92" t="s">
        <v>51</v>
      </c>
      <c r="B31" s="122">
        <v>0</v>
      </c>
      <c r="C31" s="122">
        <v>0</v>
      </c>
      <c r="D31" s="108" t="s">
        <v>348</v>
      </c>
      <c r="E31" s="118">
        <v>0</v>
      </c>
      <c r="F31" s="110">
        <v>0</v>
      </c>
    </row>
    <row r="32" spans="1:6" ht="15">
      <c r="A32" s="92" t="s">
        <v>52</v>
      </c>
      <c r="B32" s="122">
        <v>0</v>
      </c>
      <c r="C32" s="122">
        <v>0</v>
      </c>
      <c r="D32" s="108" t="s">
        <v>53</v>
      </c>
      <c r="E32" s="118">
        <v>0</v>
      </c>
      <c r="F32" s="110">
        <v>0</v>
      </c>
    </row>
    <row r="33" spans="1:6" ht="15">
      <c r="A33" s="92" t="s">
        <v>54</v>
      </c>
      <c r="B33" s="122">
        <v>0</v>
      </c>
      <c r="C33" s="122">
        <v>0</v>
      </c>
      <c r="D33" s="108" t="s">
        <v>55</v>
      </c>
      <c r="E33" s="118">
        <v>0</v>
      </c>
      <c r="F33" s="110">
        <v>0</v>
      </c>
    </row>
    <row r="34" spans="1:6" ht="15">
      <c r="A34" s="92" t="s">
        <v>56</v>
      </c>
      <c r="B34" s="122">
        <v>0</v>
      </c>
      <c r="C34" s="122">
        <v>0</v>
      </c>
      <c r="D34" s="108" t="s">
        <v>57</v>
      </c>
      <c r="E34" s="118">
        <v>0</v>
      </c>
      <c r="F34" s="110">
        <v>0</v>
      </c>
    </row>
    <row r="35" spans="1:6" ht="18" customHeight="1">
      <c r="A35" s="92" t="s">
        <v>58</v>
      </c>
      <c r="B35" s="122">
        <v>0</v>
      </c>
      <c r="C35" s="122">
        <v>0</v>
      </c>
      <c r="D35" s="108" t="s">
        <v>59</v>
      </c>
      <c r="E35" s="118">
        <v>0</v>
      </c>
      <c r="F35" s="110">
        <v>0</v>
      </c>
    </row>
    <row r="36" spans="1:6" ht="18" customHeight="1">
      <c r="A36" s="92" t="s">
        <v>60</v>
      </c>
      <c r="B36" s="122">
        <v>0</v>
      </c>
      <c r="C36" s="122">
        <v>0</v>
      </c>
      <c r="D36" s="108" t="s">
        <v>61</v>
      </c>
      <c r="E36" s="118">
        <v>0</v>
      </c>
      <c r="F36" s="110">
        <v>0</v>
      </c>
    </row>
    <row r="37" spans="1:6" ht="15">
      <c r="A37" s="92" t="s">
        <v>62</v>
      </c>
      <c r="B37" s="122">
        <v>0</v>
      </c>
      <c r="C37" s="122">
        <v>0</v>
      </c>
      <c r="D37" s="108" t="s">
        <v>63</v>
      </c>
      <c r="E37" s="118">
        <v>0</v>
      </c>
      <c r="F37" s="110">
        <v>0</v>
      </c>
    </row>
    <row r="38" spans="1:6" ht="15">
      <c r="A38" s="92" t="s">
        <v>64</v>
      </c>
      <c r="B38" s="122">
        <v>0</v>
      </c>
      <c r="C38" s="122">
        <v>0</v>
      </c>
      <c r="D38" s="108" t="s">
        <v>65</v>
      </c>
      <c r="E38" s="118">
        <v>0</v>
      </c>
      <c r="F38" s="110">
        <v>0</v>
      </c>
    </row>
    <row r="39" spans="1:6" ht="15">
      <c r="A39" s="92" t="s">
        <v>66</v>
      </c>
      <c r="B39" s="122">
        <v>0</v>
      </c>
      <c r="C39" s="122">
        <v>0</v>
      </c>
      <c r="D39" s="108" t="s">
        <v>67</v>
      </c>
      <c r="E39" s="118">
        <v>0</v>
      </c>
      <c r="F39" s="110">
        <v>0</v>
      </c>
    </row>
    <row r="40" spans="1:6" ht="15">
      <c r="A40" s="92" t="s">
        <v>68</v>
      </c>
      <c r="B40" s="122">
        <v>0</v>
      </c>
      <c r="C40" s="122">
        <v>0</v>
      </c>
      <c r="D40" s="108" t="s">
        <v>69</v>
      </c>
      <c r="E40" s="118">
        <v>0</v>
      </c>
      <c r="F40" s="110">
        <v>0</v>
      </c>
    </row>
    <row r="41" spans="1:6" ht="15">
      <c r="A41" s="92" t="s">
        <v>70</v>
      </c>
      <c r="B41" s="122">
        <v>0</v>
      </c>
      <c r="C41" s="122">
        <v>0</v>
      </c>
      <c r="D41" s="108" t="s">
        <v>71</v>
      </c>
      <c r="E41" s="118">
        <v>0</v>
      </c>
      <c r="F41" s="110">
        <v>0</v>
      </c>
    </row>
    <row r="42" spans="1:6" ht="15">
      <c r="A42" s="92" t="s">
        <v>72</v>
      </c>
      <c r="B42" s="122">
        <v>0</v>
      </c>
      <c r="C42" s="122">
        <v>0</v>
      </c>
      <c r="D42" s="108" t="s">
        <v>73</v>
      </c>
      <c r="E42" s="118">
        <v>0</v>
      </c>
      <c r="F42" s="110">
        <v>0</v>
      </c>
    </row>
    <row r="43" spans="1:6" ht="15">
      <c r="A43" s="92" t="s">
        <v>74</v>
      </c>
      <c r="B43" s="122">
        <v>0</v>
      </c>
      <c r="C43" s="122">
        <v>0</v>
      </c>
      <c r="D43" s="108" t="s">
        <v>75</v>
      </c>
      <c r="E43" s="118">
        <v>0</v>
      </c>
      <c r="F43" s="110">
        <v>0</v>
      </c>
    </row>
    <row r="44" spans="1:6" ht="18" customHeight="1">
      <c r="A44" s="92" t="s">
        <v>76</v>
      </c>
      <c r="B44" s="122">
        <v>0</v>
      </c>
      <c r="C44" s="122">
        <v>0</v>
      </c>
      <c r="D44" s="108" t="s">
        <v>77</v>
      </c>
      <c r="E44" s="118">
        <v>0</v>
      </c>
      <c r="F44" s="110">
        <v>0</v>
      </c>
    </row>
    <row r="45" spans="1:6" ht="15">
      <c r="A45" s="92" t="s">
        <v>78</v>
      </c>
      <c r="B45" s="122">
        <v>0</v>
      </c>
      <c r="C45" s="122">
        <v>0</v>
      </c>
      <c r="D45" s="108" t="s">
        <v>79</v>
      </c>
      <c r="E45" s="118">
        <v>0</v>
      </c>
      <c r="F45" s="110">
        <v>0</v>
      </c>
    </row>
    <row r="46" spans="1:6" ht="15">
      <c r="A46" s="85" t="s">
        <v>80</v>
      </c>
      <c r="B46" s="116">
        <f>+B9+B17</f>
        <v>53056800</v>
      </c>
      <c r="C46" s="116">
        <f>+C9+C17</f>
        <v>69205169</v>
      </c>
      <c r="D46" s="109" t="s">
        <v>81</v>
      </c>
      <c r="E46" s="119">
        <f>+E9+E19</f>
        <v>14942878</v>
      </c>
      <c r="F46" s="112">
        <f>+F9+F19</f>
        <v>4101969</v>
      </c>
    </row>
    <row r="47" spans="1:6" ht="15">
      <c r="A47" s="85" t="s">
        <v>82</v>
      </c>
      <c r="B47" s="124">
        <v>0</v>
      </c>
      <c r="C47" s="125">
        <v>0</v>
      </c>
      <c r="D47" s="109" t="s">
        <v>83</v>
      </c>
      <c r="E47" s="118">
        <v>0</v>
      </c>
      <c r="F47" s="110">
        <v>0</v>
      </c>
    </row>
    <row r="48" spans="1:6" ht="15">
      <c r="A48" s="92" t="s">
        <v>84</v>
      </c>
      <c r="B48" s="124">
        <v>0</v>
      </c>
      <c r="C48" s="125">
        <v>0</v>
      </c>
      <c r="D48" s="86" t="s">
        <v>85</v>
      </c>
      <c r="E48" s="118">
        <v>0</v>
      </c>
      <c r="F48" s="110">
        <v>0</v>
      </c>
    </row>
    <row r="49" spans="1:6" ht="15">
      <c r="A49" s="92" t="s">
        <v>349</v>
      </c>
      <c r="B49" s="124">
        <v>0</v>
      </c>
      <c r="C49" s="125">
        <v>0</v>
      </c>
      <c r="D49" s="86" t="s">
        <v>86</v>
      </c>
      <c r="E49" s="118">
        <v>0</v>
      </c>
      <c r="F49" s="110">
        <v>0</v>
      </c>
    </row>
    <row r="50" spans="1:6" ht="15">
      <c r="A50" s="92" t="s">
        <v>350</v>
      </c>
      <c r="B50" s="116">
        <v>290968316</v>
      </c>
      <c r="C50" s="116">
        <v>262614582</v>
      </c>
      <c r="D50" s="86" t="s">
        <v>87</v>
      </c>
      <c r="E50" s="118">
        <v>0</v>
      </c>
      <c r="F50" s="110">
        <v>0</v>
      </c>
    </row>
    <row r="51" spans="1:6" ht="15">
      <c r="A51" s="92" t="s">
        <v>351</v>
      </c>
      <c r="B51" s="116">
        <v>94483675</v>
      </c>
      <c r="C51" s="116">
        <v>111683684</v>
      </c>
      <c r="D51" s="86" t="s">
        <v>88</v>
      </c>
      <c r="E51" s="118">
        <v>0</v>
      </c>
      <c r="F51" s="110">
        <v>0</v>
      </c>
    </row>
    <row r="52" spans="1:6" ht="18" customHeight="1">
      <c r="A52" s="92" t="s">
        <v>352</v>
      </c>
      <c r="B52" s="122">
        <v>0</v>
      </c>
      <c r="C52" s="118">
        <v>0</v>
      </c>
      <c r="D52" s="86" t="s">
        <v>89</v>
      </c>
      <c r="E52" s="118">
        <v>0</v>
      </c>
      <c r="F52" s="110">
        <v>0</v>
      </c>
    </row>
    <row r="53" spans="1:6" ht="15">
      <c r="A53" s="92" t="s">
        <v>353</v>
      </c>
      <c r="B53" s="122">
        <v>0</v>
      </c>
      <c r="C53" s="118">
        <v>0</v>
      </c>
      <c r="D53" s="86" t="s">
        <v>90</v>
      </c>
      <c r="E53" s="118">
        <v>0</v>
      </c>
      <c r="F53" s="110">
        <v>0</v>
      </c>
    </row>
    <row r="54" spans="1:6" ht="15">
      <c r="A54" s="92" t="s">
        <v>91</v>
      </c>
      <c r="B54" s="122">
        <v>0</v>
      </c>
      <c r="C54" s="118">
        <v>0</v>
      </c>
      <c r="D54" s="106"/>
      <c r="E54" s="118">
        <v>0</v>
      </c>
      <c r="F54" s="110">
        <v>0</v>
      </c>
    </row>
    <row r="55" spans="1:6" ht="15">
      <c r="A55" s="92" t="s">
        <v>92</v>
      </c>
      <c r="B55" s="122">
        <v>0</v>
      </c>
      <c r="C55" s="118">
        <v>0</v>
      </c>
      <c r="D55" s="41" t="s">
        <v>93</v>
      </c>
      <c r="E55" s="118">
        <v>0</v>
      </c>
      <c r="F55" s="110">
        <v>0</v>
      </c>
    </row>
    <row r="56" spans="1:6" ht="15">
      <c r="A56" s="92" t="s">
        <v>94</v>
      </c>
      <c r="B56" s="122">
        <v>0</v>
      </c>
      <c r="C56" s="118">
        <v>0</v>
      </c>
      <c r="D56" s="106"/>
      <c r="E56" s="118">
        <v>0</v>
      </c>
      <c r="F56" s="110">
        <v>0</v>
      </c>
    </row>
    <row r="57" spans="1:6" ht="15">
      <c r="A57" s="71"/>
      <c r="B57" s="122">
        <v>0</v>
      </c>
      <c r="C57" s="118">
        <v>0</v>
      </c>
      <c r="D57" s="41" t="s">
        <v>95</v>
      </c>
      <c r="E57" s="119">
        <f>+E46+E55</f>
        <v>14942878</v>
      </c>
      <c r="F57" s="112">
        <f>+F46+F55</f>
        <v>4101969</v>
      </c>
    </row>
    <row r="58" spans="1:6" ht="15">
      <c r="A58" s="85" t="s">
        <v>96</v>
      </c>
      <c r="B58" s="115">
        <f>+B50+B51</f>
        <v>385451991</v>
      </c>
      <c r="C58" s="115">
        <f>+C50+C51</f>
        <v>374298266</v>
      </c>
      <c r="D58" s="106"/>
      <c r="E58" s="118">
        <v>0</v>
      </c>
      <c r="F58" s="110">
        <v>0</v>
      </c>
    </row>
    <row r="59" spans="1:6" ht="15">
      <c r="A59" s="71"/>
      <c r="B59" s="122">
        <v>0</v>
      </c>
      <c r="C59" s="118">
        <v>0</v>
      </c>
      <c r="D59" s="41" t="s">
        <v>97</v>
      </c>
      <c r="E59" s="118">
        <v>0</v>
      </c>
      <c r="F59" s="110">
        <v>0</v>
      </c>
    </row>
    <row r="60" spans="1:6" ht="15">
      <c r="A60" s="85" t="s">
        <v>98</v>
      </c>
      <c r="B60" s="116">
        <f>+B58+B46</f>
        <v>438508791</v>
      </c>
      <c r="C60" s="116">
        <f>+C58+C46</f>
        <v>443503435</v>
      </c>
      <c r="D60" s="106"/>
      <c r="E60" s="118">
        <v>0</v>
      </c>
      <c r="F60" s="110">
        <v>0</v>
      </c>
    </row>
    <row r="61" spans="1:6" ht="15">
      <c r="A61" s="71"/>
      <c r="B61" s="115"/>
      <c r="C61" s="118"/>
      <c r="D61" s="41" t="s">
        <v>99</v>
      </c>
      <c r="E61" s="119">
        <f>+E64</f>
        <v>385451994</v>
      </c>
      <c r="F61" s="112">
        <f>+F64</f>
        <v>383708228</v>
      </c>
    </row>
    <row r="62" spans="1:6" ht="15">
      <c r="A62" s="71"/>
      <c r="B62" s="115"/>
      <c r="C62" s="118"/>
      <c r="D62" s="86" t="s">
        <v>100</v>
      </c>
      <c r="E62" s="118">
        <v>0</v>
      </c>
      <c r="F62" s="110">
        <v>0</v>
      </c>
    </row>
    <row r="63" spans="1:6" ht="15">
      <c r="A63" s="71"/>
      <c r="B63" s="115"/>
      <c r="C63" s="118"/>
      <c r="D63" s="86" t="s">
        <v>101</v>
      </c>
      <c r="E63" s="118">
        <v>0</v>
      </c>
      <c r="F63" s="110">
        <v>0</v>
      </c>
    </row>
    <row r="64" spans="1:6" ht="15">
      <c r="A64" s="71"/>
      <c r="B64" s="115"/>
      <c r="C64" s="118"/>
      <c r="D64" s="86" t="s">
        <v>102</v>
      </c>
      <c r="E64" s="116">
        <v>385451994</v>
      </c>
      <c r="F64" s="111">
        <v>383708228</v>
      </c>
    </row>
    <row r="65" spans="1:6" ht="15">
      <c r="A65" s="71"/>
      <c r="B65" s="115"/>
      <c r="C65" s="118"/>
      <c r="D65" s="41" t="s">
        <v>103</v>
      </c>
      <c r="E65" s="119">
        <f>+E66+E67</f>
        <v>38113919</v>
      </c>
      <c r="F65" s="112">
        <f>+F66+F67</f>
        <v>55693238</v>
      </c>
    </row>
    <row r="66" spans="1:6" ht="15">
      <c r="A66" s="71"/>
      <c r="B66" s="115"/>
      <c r="C66" s="118"/>
      <c r="D66" s="86" t="s">
        <v>104</v>
      </c>
      <c r="E66" s="116">
        <v>9019759</v>
      </c>
      <c r="F66" s="111">
        <v>38339810</v>
      </c>
    </row>
    <row r="67" spans="1:6" ht="15">
      <c r="A67" s="71"/>
      <c r="B67" s="115"/>
      <c r="C67" s="118"/>
      <c r="D67" s="86" t="s">
        <v>105</v>
      </c>
      <c r="E67" s="116">
        <v>29094160</v>
      </c>
      <c r="F67" s="111">
        <v>17353428</v>
      </c>
    </row>
    <row r="68" spans="1:6" ht="15">
      <c r="A68" s="71"/>
      <c r="B68" s="115"/>
      <c r="C68" s="118"/>
      <c r="D68" s="86" t="s">
        <v>106</v>
      </c>
      <c r="E68" s="118">
        <v>0</v>
      </c>
      <c r="F68" s="110">
        <v>0</v>
      </c>
    </row>
    <row r="69" spans="1:6" ht="15">
      <c r="A69" s="71"/>
      <c r="B69" s="115"/>
      <c r="C69" s="118"/>
      <c r="D69" s="86" t="s">
        <v>107</v>
      </c>
      <c r="E69" s="118">
        <v>0</v>
      </c>
      <c r="F69" s="110">
        <v>0</v>
      </c>
    </row>
    <row r="70" spans="1:6" ht="15">
      <c r="A70" s="71"/>
      <c r="B70" s="115"/>
      <c r="C70" s="118"/>
      <c r="D70" s="86" t="s">
        <v>108</v>
      </c>
      <c r="E70" s="118">
        <v>0</v>
      </c>
      <c r="F70" s="110">
        <v>0</v>
      </c>
    </row>
    <row r="71" spans="1:6" ht="15">
      <c r="A71" s="71"/>
      <c r="B71" s="115"/>
      <c r="C71" s="118"/>
      <c r="D71" s="41" t="s">
        <v>354</v>
      </c>
      <c r="E71" s="118">
        <v>0</v>
      </c>
      <c r="F71" s="110">
        <v>0</v>
      </c>
    </row>
    <row r="72" spans="1:6" ht="15">
      <c r="A72" s="71"/>
      <c r="B72" s="115"/>
      <c r="C72" s="118"/>
      <c r="D72" s="86" t="s">
        <v>109</v>
      </c>
      <c r="E72" s="118">
        <v>0</v>
      </c>
      <c r="F72" s="110">
        <v>0</v>
      </c>
    </row>
    <row r="73" spans="1:6" ht="15">
      <c r="A73" s="71"/>
      <c r="B73" s="115"/>
      <c r="C73" s="118"/>
      <c r="D73" s="86" t="s">
        <v>110</v>
      </c>
      <c r="E73" s="118">
        <v>0</v>
      </c>
      <c r="F73" s="110">
        <v>0</v>
      </c>
    </row>
    <row r="74" spans="1:6" ht="15">
      <c r="A74" s="71"/>
      <c r="B74" s="115"/>
      <c r="C74" s="118"/>
      <c r="D74" s="41" t="s">
        <v>111</v>
      </c>
      <c r="E74" s="119">
        <f>+E65+E61</f>
        <v>423565913</v>
      </c>
      <c r="F74" s="112">
        <f>+F65+F61</f>
        <v>439401466</v>
      </c>
    </row>
    <row r="75" spans="1:6" ht="15.75" thickBot="1">
      <c r="A75" s="76"/>
      <c r="B75" s="117"/>
      <c r="C75" s="120"/>
      <c r="D75" s="113" t="s">
        <v>112</v>
      </c>
      <c r="E75" s="121">
        <f>+E74+E57</f>
        <v>438508791</v>
      </c>
      <c r="F75" s="114">
        <f>+F74+F57</f>
        <v>443503435</v>
      </c>
    </row>
    <row r="80" spans="1:6" ht="15">
      <c r="A80" s="286" t="s">
        <v>442</v>
      </c>
      <c r="B80" s="286"/>
      <c r="C80" s="53"/>
      <c r="D80" s="271" t="s">
        <v>444</v>
      </c>
      <c r="E80" s="271"/>
      <c r="F80" s="271"/>
    </row>
    <row r="81" spans="1:6" ht="15">
      <c r="A81" s="271" t="s">
        <v>443</v>
      </c>
      <c r="B81" s="271"/>
      <c r="C81" s="53"/>
      <c r="D81" s="271" t="s">
        <v>445</v>
      </c>
      <c r="E81" s="271"/>
      <c r="F81" s="271"/>
    </row>
  </sheetData>
  <mergeCells count="14">
    <mergeCell ref="A81:B81"/>
    <mergeCell ref="A1:F1"/>
    <mergeCell ref="A2:F2"/>
    <mergeCell ref="A3:F3"/>
    <mergeCell ref="A5:A6"/>
    <mergeCell ref="D81:F81"/>
    <mergeCell ref="B5:B6"/>
    <mergeCell ref="C5:C6"/>
    <mergeCell ref="D5:D6"/>
    <mergeCell ref="E5:E6"/>
    <mergeCell ref="F5:F6"/>
    <mergeCell ref="A4:F4"/>
    <mergeCell ref="A80:B80"/>
    <mergeCell ref="D80:F80"/>
  </mergeCells>
  <printOptions horizontalCentered="1" verticalCentered="1"/>
  <pageMargins left="0.3937007874015748" right="0.3937007874015748" top="0.31496062992125984" bottom="0.1968503937007874" header="0.1968503937007874" footer="0.1968503937007874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SheetLayoutView="80" workbookViewId="0" topLeftCell="A1">
      <selection activeCell="A39" sqref="A39:F39"/>
    </sheetView>
  </sheetViews>
  <sheetFormatPr defaultColWidth="11.421875" defaultRowHeight="15"/>
  <cols>
    <col min="1" max="1" width="35.8515625" style="0" customWidth="1"/>
    <col min="2" max="2" width="10.57421875" style="0" customWidth="1"/>
    <col min="3" max="3" width="12.7109375" style="0" customWidth="1"/>
    <col min="5" max="5" width="16.8515625" style="0" customWidth="1"/>
    <col min="6" max="6" width="15.7109375" style="0" customWidth="1"/>
    <col min="7" max="7" width="14.140625" style="0" customWidth="1"/>
    <col min="8" max="8" width="8.140625" style="0" customWidth="1"/>
    <col min="9" max="9" width="13.28125" style="0" customWidth="1"/>
  </cols>
  <sheetData>
    <row r="1" spans="1:11" ht="15.75" thickBot="1">
      <c r="A1" s="288" t="s">
        <v>347</v>
      </c>
      <c r="B1" s="289"/>
      <c r="C1" s="289"/>
      <c r="D1" s="289"/>
      <c r="E1" s="289"/>
      <c r="F1" s="289"/>
      <c r="G1" s="289"/>
      <c r="H1" s="289"/>
      <c r="I1" s="290"/>
      <c r="J1" s="2"/>
      <c r="K1" s="2"/>
    </row>
    <row r="2" spans="1:11" ht="15.75" thickBot="1">
      <c r="A2" s="288" t="s">
        <v>113</v>
      </c>
      <c r="B2" s="289"/>
      <c r="C2" s="289"/>
      <c r="D2" s="289"/>
      <c r="E2" s="289"/>
      <c r="F2" s="289"/>
      <c r="G2" s="289"/>
      <c r="H2" s="289"/>
      <c r="I2" s="290"/>
      <c r="J2" s="2"/>
      <c r="K2" s="2"/>
    </row>
    <row r="3" spans="1:11" ht="15.75" thickBot="1">
      <c r="A3" s="288" t="s">
        <v>478</v>
      </c>
      <c r="B3" s="289"/>
      <c r="C3" s="289"/>
      <c r="D3" s="289"/>
      <c r="E3" s="289"/>
      <c r="F3" s="289"/>
      <c r="G3" s="289"/>
      <c r="H3" s="289"/>
      <c r="I3" s="290"/>
      <c r="J3" s="2"/>
      <c r="K3" s="2"/>
    </row>
    <row r="4" spans="1:11" ht="15.75" thickBot="1">
      <c r="A4" s="288" t="s">
        <v>1</v>
      </c>
      <c r="B4" s="289"/>
      <c r="C4" s="289"/>
      <c r="D4" s="289"/>
      <c r="E4" s="289"/>
      <c r="F4" s="289"/>
      <c r="G4" s="289"/>
      <c r="H4" s="289"/>
      <c r="I4" s="290"/>
      <c r="J4" s="2"/>
      <c r="K4" s="2"/>
    </row>
    <row r="5" spans="1:11" ht="39.75" customHeight="1">
      <c r="A5" s="291" t="s">
        <v>355</v>
      </c>
      <c r="B5" s="292"/>
      <c r="C5" s="16" t="s">
        <v>114</v>
      </c>
      <c r="D5" s="295" t="s">
        <v>356</v>
      </c>
      <c r="E5" s="295" t="s">
        <v>357</v>
      </c>
      <c r="F5" s="295" t="s">
        <v>358</v>
      </c>
      <c r="G5" s="16" t="s">
        <v>359</v>
      </c>
      <c r="H5" s="295" t="s">
        <v>360</v>
      </c>
      <c r="I5" s="295" t="s">
        <v>361</v>
      </c>
      <c r="J5" s="2"/>
      <c r="K5" s="2"/>
    </row>
    <row r="6" spans="1:11" ht="47.25" customHeight="1" thickBot="1">
      <c r="A6" s="293"/>
      <c r="B6" s="294"/>
      <c r="C6" s="27" t="s">
        <v>446</v>
      </c>
      <c r="D6" s="296"/>
      <c r="E6" s="296"/>
      <c r="F6" s="296"/>
      <c r="G6" s="27" t="s">
        <v>115</v>
      </c>
      <c r="H6" s="296"/>
      <c r="I6" s="296"/>
      <c r="J6" s="2"/>
      <c r="K6" s="2"/>
    </row>
    <row r="7" spans="1:11" ht="15">
      <c r="A7" s="131"/>
      <c r="B7" s="132"/>
      <c r="C7" s="133"/>
      <c r="D7" s="133"/>
      <c r="E7" s="133"/>
      <c r="F7" s="133"/>
      <c r="G7" s="133"/>
      <c r="H7" s="133"/>
      <c r="I7" s="134"/>
      <c r="J7" s="2"/>
      <c r="K7" s="2"/>
    </row>
    <row r="8" spans="1:11" ht="15">
      <c r="A8" s="135"/>
      <c r="B8" s="34"/>
      <c r="C8" s="31"/>
      <c r="D8" s="31"/>
      <c r="E8" s="31"/>
      <c r="F8" s="31"/>
      <c r="G8" s="31"/>
      <c r="H8" s="31"/>
      <c r="I8" s="136"/>
      <c r="J8" s="2"/>
      <c r="K8" s="2"/>
    </row>
    <row r="9" spans="1:11" ht="15">
      <c r="A9" s="85" t="s">
        <v>116</v>
      </c>
      <c r="B9" s="42"/>
      <c r="C9" s="22"/>
      <c r="D9" s="22"/>
      <c r="E9" s="22"/>
      <c r="F9" s="22"/>
      <c r="G9" s="22"/>
      <c r="H9" s="22"/>
      <c r="I9" s="55"/>
      <c r="J9" s="2"/>
      <c r="K9" s="2"/>
    </row>
    <row r="10" spans="1:11" ht="26.25" customHeight="1">
      <c r="A10" s="85" t="s">
        <v>117</v>
      </c>
      <c r="B10" s="42"/>
      <c r="C10" s="234">
        <v>0</v>
      </c>
      <c r="D10" s="22">
        <v>0</v>
      </c>
      <c r="E10" s="22">
        <v>0</v>
      </c>
      <c r="F10" s="22">
        <v>0</v>
      </c>
      <c r="G10" s="234">
        <v>0</v>
      </c>
      <c r="H10" s="22">
        <v>0</v>
      </c>
      <c r="I10" s="55">
        <v>0</v>
      </c>
      <c r="J10" s="2"/>
      <c r="K10" s="2"/>
    </row>
    <row r="11" spans="1:11" ht="15" customHeight="1">
      <c r="A11" s="137" t="s">
        <v>118</v>
      </c>
      <c r="B11" s="18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55">
        <v>0</v>
      </c>
      <c r="J11" s="2"/>
      <c r="K11" s="2"/>
    </row>
    <row r="12" spans="1:11" ht="15">
      <c r="A12" s="137" t="s">
        <v>119</v>
      </c>
      <c r="B12" s="18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55">
        <v>0</v>
      </c>
      <c r="J12" s="2"/>
      <c r="K12" s="2"/>
    </row>
    <row r="13" spans="1:11" ht="15" customHeight="1">
      <c r="A13" s="92" t="s">
        <v>120</v>
      </c>
      <c r="B13" s="48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55">
        <v>0</v>
      </c>
      <c r="J13" s="2"/>
      <c r="K13" s="2"/>
    </row>
    <row r="14" spans="1:11" ht="25.5" customHeight="1">
      <c r="A14" s="85" t="s">
        <v>121</v>
      </c>
      <c r="B14" s="42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55">
        <v>0</v>
      </c>
      <c r="J14" s="2"/>
      <c r="K14" s="2"/>
    </row>
    <row r="15" spans="1:11" ht="15">
      <c r="A15" s="137" t="s">
        <v>122</v>
      </c>
      <c r="B15" s="18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5">
        <v>0</v>
      </c>
      <c r="J15" s="2"/>
      <c r="K15" s="2"/>
    </row>
    <row r="16" spans="1:11" ht="15" customHeight="1">
      <c r="A16" s="137" t="s">
        <v>123</v>
      </c>
      <c r="B16" s="18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5">
        <v>0</v>
      </c>
      <c r="J16" s="2"/>
      <c r="K16" s="2"/>
    </row>
    <row r="17" spans="1:11" ht="15" customHeight="1">
      <c r="A17" s="137" t="s">
        <v>124</v>
      </c>
      <c r="B17" s="18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5">
        <v>0</v>
      </c>
      <c r="J17" s="2"/>
      <c r="K17" s="2"/>
    </row>
    <row r="18" spans="1:11" ht="26.25" customHeight="1">
      <c r="A18" s="87" t="s">
        <v>362</v>
      </c>
      <c r="B18" s="43"/>
      <c r="C18" s="140">
        <v>4101969</v>
      </c>
      <c r="D18" s="30">
        <v>0</v>
      </c>
      <c r="E18" s="30">
        <v>0</v>
      </c>
      <c r="F18" s="30">
        <v>0</v>
      </c>
      <c r="G18" s="140">
        <v>16670088</v>
      </c>
      <c r="H18" s="30">
        <v>0</v>
      </c>
      <c r="I18" s="138">
        <v>0</v>
      </c>
      <c r="J18" s="2"/>
      <c r="K18" s="2"/>
    </row>
    <row r="19" spans="1:11" ht="37.5" customHeight="1">
      <c r="A19" s="85" t="s">
        <v>363</v>
      </c>
      <c r="B19" s="42"/>
      <c r="C19" s="141">
        <f>+C18</f>
        <v>4101969</v>
      </c>
      <c r="D19" s="22">
        <v>0</v>
      </c>
      <c r="E19" s="22">
        <v>0</v>
      </c>
      <c r="F19" s="22">
        <v>0</v>
      </c>
      <c r="G19" s="141">
        <f>+G18</f>
        <v>16670088</v>
      </c>
      <c r="H19" s="22">
        <v>0</v>
      </c>
      <c r="I19" s="55">
        <v>0</v>
      </c>
      <c r="J19" s="2"/>
      <c r="K19" s="2"/>
    </row>
    <row r="20" spans="1:11" ht="29.25" customHeight="1">
      <c r="A20" s="85" t="s">
        <v>369</v>
      </c>
      <c r="B20" s="42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5">
        <v>0</v>
      </c>
      <c r="J20" s="2"/>
      <c r="K20" s="2"/>
    </row>
    <row r="21" spans="1:11" ht="15">
      <c r="A21" s="92" t="s">
        <v>125</v>
      </c>
      <c r="B21" s="48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5">
        <v>0</v>
      </c>
      <c r="J21" s="2"/>
      <c r="K21" s="2"/>
    </row>
    <row r="22" spans="1:11" ht="15" customHeight="1">
      <c r="A22" s="92" t="s">
        <v>126</v>
      </c>
      <c r="B22" s="48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5">
        <v>0</v>
      </c>
      <c r="J22" s="2"/>
      <c r="K22" s="2"/>
    </row>
    <row r="23" spans="1:11" ht="15" customHeight="1">
      <c r="A23" s="92" t="s">
        <v>127</v>
      </c>
      <c r="B23" s="48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5">
        <v>0</v>
      </c>
      <c r="J23" s="2"/>
      <c r="K23" s="2"/>
    </row>
    <row r="24" spans="1:11" ht="35.25" customHeight="1">
      <c r="A24" s="85" t="s">
        <v>364</v>
      </c>
      <c r="B24" s="42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55">
        <v>0</v>
      </c>
      <c r="J24" s="2"/>
      <c r="K24" s="2"/>
    </row>
    <row r="25" spans="1:11" ht="15" customHeight="1">
      <c r="A25" s="92" t="s">
        <v>128</v>
      </c>
      <c r="B25" s="48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55">
        <v>0</v>
      </c>
      <c r="J25" s="2"/>
      <c r="K25" s="2"/>
    </row>
    <row r="26" spans="1:11" ht="15" customHeight="1">
      <c r="A26" s="92" t="s">
        <v>129</v>
      </c>
      <c r="B26" s="48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55">
        <v>0</v>
      </c>
      <c r="J26" s="2"/>
      <c r="K26" s="2"/>
    </row>
    <row r="27" spans="1:11" ht="15" customHeight="1" thickBot="1">
      <c r="A27" s="139" t="s">
        <v>130</v>
      </c>
      <c r="B27" s="77"/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2"/>
      <c r="K27" s="2"/>
    </row>
    <row r="28" spans="10:11" ht="15">
      <c r="J28" s="2"/>
      <c r="K28" s="2"/>
    </row>
    <row r="29" spans="1:11" ht="43.5" customHeight="1">
      <c r="A29" s="287" t="s">
        <v>365</v>
      </c>
      <c r="B29" s="287"/>
      <c r="C29" s="287"/>
      <c r="D29" s="287"/>
      <c r="E29" s="287"/>
      <c r="F29" s="287"/>
      <c r="G29" s="287"/>
      <c r="H29" s="287"/>
      <c r="I29" s="287"/>
      <c r="J29" s="2"/>
      <c r="K29" s="2"/>
    </row>
    <row r="30" spans="1:11" ht="15.75" thickBot="1">
      <c r="A30" s="127" t="s">
        <v>366</v>
      </c>
      <c r="B30" s="127"/>
      <c r="C30" s="127"/>
      <c r="D30" s="127"/>
      <c r="E30" s="127"/>
      <c r="F30" s="127"/>
      <c r="G30" s="127"/>
      <c r="H30" s="127"/>
      <c r="I30" s="127"/>
      <c r="J30" s="2"/>
      <c r="K30" s="2"/>
    </row>
    <row r="31" spans="1:11" ht="50.25" customHeight="1">
      <c r="A31" s="237" t="s">
        <v>131</v>
      </c>
      <c r="B31" s="220" t="s">
        <v>132</v>
      </c>
      <c r="C31" s="220" t="s">
        <v>134</v>
      </c>
      <c r="D31" s="220" t="s">
        <v>137</v>
      </c>
      <c r="E31" s="238" t="s">
        <v>367</v>
      </c>
      <c r="F31" s="70" t="s">
        <v>139</v>
      </c>
      <c r="J31" s="2"/>
      <c r="K31" s="2"/>
    </row>
    <row r="32" spans="1:11" ht="25.5" customHeight="1">
      <c r="A32" s="239"/>
      <c r="B32" s="219" t="s">
        <v>133</v>
      </c>
      <c r="C32" s="219" t="s">
        <v>135</v>
      </c>
      <c r="D32" s="219" t="s">
        <v>138</v>
      </c>
      <c r="E32" s="129"/>
      <c r="F32" s="80" t="s">
        <v>140</v>
      </c>
      <c r="J32" s="2"/>
      <c r="K32" s="2"/>
    </row>
    <row r="33" spans="1:11" ht="15.75" thickBot="1">
      <c r="A33" s="240"/>
      <c r="B33" s="241"/>
      <c r="C33" s="242" t="s">
        <v>136</v>
      </c>
      <c r="D33" s="241"/>
      <c r="E33" s="243"/>
      <c r="F33" s="244"/>
      <c r="J33" s="2"/>
      <c r="K33" s="2"/>
    </row>
    <row r="34" spans="1:11" s="142" customFormat="1" ht="26.25" customHeight="1">
      <c r="A34" s="270" t="s">
        <v>368</v>
      </c>
      <c r="B34" s="144"/>
      <c r="C34" s="144"/>
      <c r="D34" s="144"/>
      <c r="E34" s="144"/>
      <c r="F34" s="145"/>
      <c r="J34" s="53"/>
      <c r="K34" s="53"/>
    </row>
    <row r="35" spans="1:11" s="142" customFormat="1" ht="15">
      <c r="A35" s="146" t="s">
        <v>141</v>
      </c>
      <c r="B35" s="143"/>
      <c r="C35" s="143"/>
      <c r="D35" s="143"/>
      <c r="E35" s="143"/>
      <c r="F35" s="147"/>
      <c r="J35" s="53"/>
      <c r="K35" s="53"/>
    </row>
    <row r="36" spans="1:11" s="142" customFormat="1" ht="15">
      <c r="A36" s="146" t="s">
        <v>142</v>
      </c>
      <c r="B36" s="143"/>
      <c r="C36" s="143"/>
      <c r="D36" s="143"/>
      <c r="E36" s="143"/>
      <c r="F36" s="147"/>
      <c r="J36" s="53"/>
      <c r="K36" s="53"/>
    </row>
    <row r="37" spans="1:11" s="142" customFormat="1" ht="15.75" thickBot="1">
      <c r="A37" s="148" t="s">
        <v>143</v>
      </c>
      <c r="B37" s="149"/>
      <c r="C37" s="149"/>
      <c r="D37" s="149"/>
      <c r="E37" s="149"/>
      <c r="F37" s="150"/>
      <c r="J37" s="53"/>
      <c r="K37" s="53"/>
    </row>
    <row r="38" spans="1:11" ht="15">
      <c r="A38" s="32"/>
      <c r="B38" s="32"/>
      <c r="C38" s="32"/>
      <c r="D38" s="32"/>
      <c r="E38" s="33"/>
      <c r="F38" s="32"/>
      <c r="G38" s="32"/>
      <c r="H38" s="2"/>
      <c r="I38" s="2"/>
      <c r="J38" s="2"/>
      <c r="K38" s="2"/>
    </row>
    <row r="39" spans="1:11" ht="36.75" customHeight="1">
      <c r="A39" s="301"/>
      <c r="B39" s="301"/>
      <c r="C39" s="301"/>
      <c r="D39" s="301"/>
      <c r="E39" s="301"/>
      <c r="F39" s="301"/>
      <c r="G39" s="4"/>
      <c r="H39" s="2"/>
      <c r="I39" s="2"/>
      <c r="J39" s="2"/>
      <c r="K39" s="2"/>
    </row>
    <row r="40" spans="1:11" ht="1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ht="1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ht="1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ht="15">
      <c r="A43" s="271" t="s">
        <v>442</v>
      </c>
      <c r="B43" s="271"/>
      <c r="C43" s="271"/>
      <c r="D43" s="271"/>
      <c r="E43" s="271" t="s">
        <v>444</v>
      </c>
      <c r="F43" s="271"/>
      <c r="G43" s="271"/>
      <c r="H43" s="2"/>
      <c r="I43" s="2"/>
      <c r="J43" s="2"/>
      <c r="K43" s="2"/>
    </row>
    <row r="44" spans="1:11" ht="15">
      <c r="A44" s="271" t="s">
        <v>443</v>
      </c>
      <c r="B44" s="271"/>
      <c r="C44" s="271"/>
      <c r="D44" s="271"/>
      <c r="E44" s="271" t="s">
        <v>445</v>
      </c>
      <c r="F44" s="271"/>
      <c r="G44" s="271"/>
      <c r="H44" s="2"/>
      <c r="I44" s="2"/>
      <c r="J44" s="2"/>
      <c r="K44" s="2"/>
    </row>
    <row r="45" spans="1:11" ht="1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ht="1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ht="1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ht="1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ht="1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ht="15">
      <c r="A50" s="299"/>
      <c r="B50" s="299"/>
      <c r="C50" s="297"/>
      <c r="D50" s="297"/>
      <c r="E50" s="297"/>
      <c r="F50" s="297"/>
      <c r="G50" s="297"/>
      <c r="H50" s="297"/>
      <c r="I50" s="2"/>
      <c r="J50" s="2"/>
      <c r="K50" s="2"/>
    </row>
    <row r="51" spans="1:11" ht="15">
      <c r="A51" s="299"/>
      <c r="B51" s="299"/>
      <c r="C51" s="297"/>
      <c r="D51" s="297"/>
      <c r="E51" s="297"/>
      <c r="F51" s="297"/>
      <c r="G51" s="297"/>
      <c r="H51" s="297"/>
      <c r="I51" s="2"/>
      <c r="J51" s="2"/>
      <c r="K51" s="2"/>
    </row>
    <row r="52" spans="1:11" ht="15">
      <c r="A52" s="300"/>
      <c r="B52" s="14"/>
      <c r="C52" s="297"/>
      <c r="D52" s="297"/>
      <c r="E52" s="297"/>
      <c r="F52" s="297"/>
      <c r="G52" s="297"/>
      <c r="H52" s="297"/>
      <c r="I52" s="2"/>
      <c r="J52" s="2"/>
      <c r="K52" s="2"/>
    </row>
    <row r="53" spans="1:11" ht="15">
      <c r="A53" s="300"/>
      <c r="B53" s="14"/>
      <c r="C53" s="297"/>
      <c r="D53" s="297"/>
      <c r="E53" s="297"/>
      <c r="F53" s="297"/>
      <c r="G53" s="297"/>
      <c r="H53" s="297"/>
      <c r="I53" s="2"/>
      <c r="J53" s="2"/>
      <c r="K53" s="2"/>
    </row>
    <row r="54" spans="1:11" ht="15">
      <c r="A54" s="300"/>
      <c r="B54" s="14"/>
      <c r="C54" s="297"/>
      <c r="D54" s="297"/>
      <c r="E54" s="297"/>
      <c r="F54" s="297"/>
      <c r="G54" s="297"/>
      <c r="H54" s="297"/>
      <c r="I54" s="2"/>
      <c r="J54" s="2"/>
      <c r="K54" s="2"/>
    </row>
    <row r="55" spans="1:11" ht="15">
      <c r="A55" s="300"/>
      <c r="B55" s="14"/>
      <c r="C55" s="297"/>
      <c r="D55" s="297"/>
      <c r="E55" s="297"/>
      <c r="F55" s="297"/>
      <c r="G55" s="297"/>
      <c r="H55" s="297"/>
      <c r="I55" s="2"/>
      <c r="J55" s="2"/>
      <c r="K55" s="2"/>
    </row>
    <row r="56" spans="1:11" ht="1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ht="1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ht="1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ht="15">
      <c r="A59" s="299"/>
      <c r="B59" s="299"/>
      <c r="C59" s="13"/>
      <c r="D59" s="13"/>
      <c r="E59" s="13"/>
      <c r="F59" s="13"/>
      <c r="G59" s="13"/>
      <c r="H59" s="13"/>
      <c r="I59" s="2"/>
      <c r="J59" s="2"/>
      <c r="K59" s="2"/>
    </row>
    <row r="60" spans="1:11" ht="15">
      <c r="A60" s="299"/>
      <c r="B60" s="299"/>
      <c r="C60" s="13"/>
      <c r="D60" s="13"/>
      <c r="E60" s="13"/>
      <c r="F60" s="13"/>
      <c r="G60" s="13"/>
      <c r="H60" s="13"/>
      <c r="I60" s="2"/>
      <c r="J60" s="2"/>
      <c r="K60" s="2"/>
    </row>
    <row r="61" spans="1:11" ht="1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ht="1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ht="1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ht="1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ht="1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ht="1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ht="1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ht="1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ht="1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ht="15">
      <c r="A70" s="299"/>
      <c r="B70" s="299"/>
      <c r="C70" s="13"/>
      <c r="D70" s="13"/>
      <c r="E70" s="13"/>
      <c r="F70" s="13"/>
      <c r="G70" s="13"/>
      <c r="H70" s="13"/>
      <c r="I70" s="2"/>
      <c r="J70" s="2"/>
      <c r="K70" s="2"/>
    </row>
    <row r="71" spans="1:11" ht="1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ht="1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ht="1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ht="15">
      <c r="A74" s="300"/>
      <c r="B74" s="14"/>
      <c r="C74" s="297"/>
      <c r="D74" s="297"/>
      <c r="E74" s="297"/>
      <c r="F74" s="297"/>
      <c r="G74" s="297"/>
      <c r="H74" s="297"/>
      <c r="I74" s="2"/>
      <c r="J74" s="2"/>
      <c r="K74" s="2"/>
    </row>
    <row r="75" spans="1:11" ht="15">
      <c r="A75" s="300"/>
      <c r="B75" s="14"/>
      <c r="C75" s="297"/>
      <c r="D75" s="297"/>
      <c r="E75" s="297"/>
      <c r="F75" s="297"/>
      <c r="G75" s="297"/>
      <c r="H75" s="297"/>
      <c r="I75" s="2"/>
      <c r="J75" s="2"/>
      <c r="K75" s="2"/>
    </row>
    <row r="76" spans="1:11" ht="1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ht="1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ht="1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ht="1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ht="15">
      <c r="A80" s="299"/>
      <c r="B80" s="299"/>
      <c r="C80" s="297"/>
      <c r="D80" s="297"/>
      <c r="E80" s="297"/>
      <c r="F80" s="297"/>
      <c r="G80" s="297"/>
      <c r="H80" s="297"/>
      <c r="I80" s="2"/>
      <c r="J80" s="2"/>
      <c r="K80" s="2"/>
    </row>
    <row r="81" spans="1:11" ht="15">
      <c r="A81" s="299"/>
      <c r="B81" s="299"/>
      <c r="C81" s="297"/>
      <c r="D81" s="297"/>
      <c r="E81" s="297"/>
      <c r="F81" s="297"/>
      <c r="G81" s="297"/>
      <c r="H81" s="297"/>
      <c r="I81" s="2"/>
      <c r="J81" s="2"/>
      <c r="K81" s="2"/>
    </row>
    <row r="82" spans="1:11" ht="15">
      <c r="A82" s="300"/>
      <c r="B82" s="14"/>
      <c r="C82" s="297"/>
      <c r="D82" s="297"/>
      <c r="E82" s="297"/>
      <c r="F82" s="297"/>
      <c r="G82" s="297"/>
      <c r="H82" s="297"/>
      <c r="I82" s="2"/>
      <c r="J82" s="2"/>
      <c r="K82" s="2"/>
    </row>
    <row r="83" spans="1:11" ht="15">
      <c r="A83" s="300"/>
      <c r="B83" s="14"/>
      <c r="C83" s="297"/>
      <c r="D83" s="297"/>
      <c r="E83" s="297"/>
      <c r="F83" s="297"/>
      <c r="G83" s="297"/>
      <c r="H83" s="297"/>
      <c r="I83" s="2"/>
      <c r="J83" s="2"/>
      <c r="K83" s="2"/>
    </row>
    <row r="84" spans="1:11" ht="1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ht="1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ht="1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ht="1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ht="1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ht="1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ht="1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ht="1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ht="1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ht="15">
      <c r="A93" s="299"/>
      <c r="B93" s="299"/>
      <c r="C93" s="297"/>
      <c r="D93" s="297"/>
      <c r="E93" s="297"/>
      <c r="F93" s="297"/>
      <c r="G93" s="297"/>
      <c r="H93" s="297"/>
      <c r="I93" s="2"/>
      <c r="J93" s="2"/>
      <c r="K93" s="2"/>
    </row>
    <row r="94" spans="1:11" ht="15">
      <c r="A94" s="299"/>
      <c r="B94" s="299"/>
      <c r="C94" s="297"/>
      <c r="D94" s="297"/>
      <c r="E94" s="297"/>
      <c r="F94" s="297"/>
      <c r="G94" s="297"/>
      <c r="H94" s="297"/>
      <c r="I94" s="2"/>
      <c r="J94" s="2"/>
      <c r="K94" s="2"/>
    </row>
    <row r="95" spans="1:11" ht="15">
      <c r="A95" s="300"/>
      <c r="B95" s="14"/>
      <c r="C95" s="297"/>
      <c r="D95" s="297"/>
      <c r="E95" s="297"/>
      <c r="F95" s="297"/>
      <c r="G95" s="297"/>
      <c r="H95" s="297"/>
      <c r="I95" s="2"/>
      <c r="J95" s="2"/>
      <c r="K95" s="2"/>
    </row>
    <row r="96" spans="1:11" ht="15">
      <c r="A96" s="300"/>
      <c r="B96" s="14"/>
      <c r="C96" s="297"/>
      <c r="D96" s="297"/>
      <c r="E96" s="297"/>
      <c r="F96" s="297"/>
      <c r="G96" s="297"/>
      <c r="H96" s="297"/>
      <c r="I96" s="2"/>
      <c r="J96" s="2"/>
      <c r="K96" s="2"/>
    </row>
    <row r="97" spans="1:11" ht="15">
      <c r="A97" s="300"/>
      <c r="B97" s="14"/>
      <c r="C97" s="297"/>
      <c r="D97" s="297"/>
      <c r="E97" s="297"/>
      <c r="F97" s="297"/>
      <c r="G97" s="297"/>
      <c r="H97" s="297"/>
      <c r="I97" s="2"/>
      <c r="J97" s="2"/>
      <c r="K97" s="2"/>
    </row>
    <row r="98" spans="1:11" ht="15">
      <c r="A98" s="300"/>
      <c r="B98" s="14"/>
      <c r="C98" s="297"/>
      <c r="D98" s="297"/>
      <c r="E98" s="297"/>
      <c r="F98" s="297"/>
      <c r="G98" s="297"/>
      <c r="H98" s="297"/>
      <c r="I98" s="2"/>
      <c r="J98" s="2"/>
      <c r="K98" s="2"/>
    </row>
    <row r="99" spans="1:11" ht="1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ht="1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ht="1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ht="15">
      <c r="A102" s="299"/>
      <c r="B102" s="299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ht="1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ht="1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98"/>
      <c r="B107" s="298"/>
      <c r="C107" s="298"/>
      <c r="D107" s="298"/>
      <c r="E107" s="298"/>
      <c r="F107" s="298"/>
      <c r="G107" s="298"/>
      <c r="H107" s="2"/>
      <c r="I107" s="2"/>
      <c r="J107" s="2"/>
      <c r="K107" s="2"/>
    </row>
    <row r="108" spans="1:11" ht="15">
      <c r="A108" s="298"/>
      <c r="B108" s="298"/>
      <c r="C108" s="298"/>
      <c r="D108" s="298"/>
      <c r="E108" s="298"/>
      <c r="F108" s="298"/>
      <c r="G108" s="298"/>
      <c r="H108" s="2"/>
      <c r="I108" s="2"/>
      <c r="J108" s="2"/>
      <c r="K108" s="2"/>
    </row>
    <row r="109" spans="1:11" ht="15">
      <c r="A109" s="298"/>
      <c r="B109" s="298"/>
      <c r="C109" s="298"/>
      <c r="D109" s="298"/>
      <c r="E109" s="298"/>
      <c r="F109" s="298"/>
      <c r="G109" s="298"/>
      <c r="H109" s="2"/>
      <c r="I109" s="2"/>
      <c r="J109" s="2"/>
      <c r="K109" s="2"/>
    </row>
    <row r="110" spans="1:11" ht="15">
      <c r="A110" s="298"/>
      <c r="B110" s="298"/>
      <c r="C110" s="298"/>
      <c r="D110" s="298"/>
      <c r="E110" s="298"/>
      <c r="F110" s="298"/>
      <c r="G110" s="298"/>
      <c r="H110" s="2"/>
      <c r="I110" s="2"/>
      <c r="J110" s="2"/>
      <c r="K110" s="2"/>
    </row>
    <row r="111" spans="1:11" ht="15">
      <c r="A111" s="298"/>
      <c r="B111" s="298"/>
      <c r="C111" s="298"/>
      <c r="D111" s="298"/>
      <c r="E111" s="298"/>
      <c r="F111" s="298"/>
      <c r="G111" s="298"/>
      <c r="H111" s="2"/>
      <c r="I111" s="2"/>
      <c r="J111" s="2"/>
      <c r="K111" s="2"/>
    </row>
    <row r="112" spans="1:11" ht="15">
      <c r="A112" s="298"/>
      <c r="B112" s="298"/>
      <c r="C112" s="298"/>
      <c r="D112" s="298"/>
      <c r="E112" s="298"/>
      <c r="F112" s="298"/>
      <c r="G112" s="298"/>
      <c r="H112" s="2"/>
      <c r="I112" s="2"/>
      <c r="J112" s="2"/>
      <c r="K112" s="2"/>
    </row>
    <row r="113" spans="1:11" ht="15">
      <c r="A113" s="298"/>
      <c r="B113" s="298"/>
      <c r="C113" s="6"/>
      <c r="D113" s="298"/>
      <c r="E113" s="298"/>
      <c r="F113" s="298"/>
      <c r="G113" s="298"/>
      <c r="H113" s="2"/>
      <c r="I113" s="2"/>
      <c r="J113" s="2"/>
      <c r="K113" s="2"/>
    </row>
    <row r="114" spans="1:11" ht="15">
      <c r="A114" s="298"/>
      <c r="B114" s="298"/>
      <c r="C114" s="6"/>
      <c r="D114" s="298"/>
      <c r="E114" s="298"/>
      <c r="F114" s="298"/>
      <c r="G114" s="298"/>
      <c r="H114" s="2"/>
      <c r="I114" s="2"/>
      <c r="J114" s="2"/>
      <c r="K114" s="2"/>
    </row>
    <row r="115" spans="1:11" ht="1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ht="1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ht="1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ht="1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ht="1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ht="1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ht="1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ht="15">
      <c r="A122" s="14"/>
      <c r="B122" s="297"/>
      <c r="C122" s="297"/>
      <c r="D122" s="297"/>
      <c r="E122" s="297"/>
      <c r="F122" s="297"/>
      <c r="G122" s="297"/>
      <c r="H122" s="2"/>
      <c r="I122" s="2"/>
      <c r="J122" s="2"/>
      <c r="K122" s="2"/>
    </row>
    <row r="123" spans="1:11" ht="15">
      <c r="A123" s="14"/>
      <c r="B123" s="297"/>
      <c r="C123" s="297"/>
      <c r="D123" s="297"/>
      <c r="E123" s="297"/>
      <c r="F123" s="297"/>
      <c r="G123" s="297"/>
      <c r="H123" s="2"/>
      <c r="I123" s="2"/>
      <c r="J123" s="2"/>
      <c r="K123" s="2"/>
    </row>
    <row r="124" spans="1:11" ht="15">
      <c r="A124" s="14"/>
      <c r="B124" s="297"/>
      <c r="C124" s="297"/>
      <c r="D124" s="297"/>
      <c r="E124" s="297"/>
      <c r="F124" s="297"/>
      <c r="G124" s="297"/>
      <c r="H124" s="2"/>
      <c r="I124" s="2"/>
      <c r="J124" s="2"/>
      <c r="K124" s="2"/>
    </row>
    <row r="125" spans="1:11" ht="1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ht="1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ht="1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ht="1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ht="1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ht="1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ht="1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ht="1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ht="1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ht="1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ht="1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ht="15">
      <c r="A136" s="14"/>
      <c r="B136" s="297"/>
      <c r="C136" s="297"/>
      <c r="D136" s="297"/>
      <c r="E136" s="297"/>
      <c r="F136" s="297"/>
      <c r="G136" s="297"/>
      <c r="H136" s="2"/>
      <c r="I136" s="2"/>
      <c r="J136" s="2"/>
      <c r="K136" s="2"/>
    </row>
    <row r="137" spans="1:11" ht="15">
      <c r="A137" s="14"/>
      <c r="B137" s="297"/>
      <c r="C137" s="297"/>
      <c r="D137" s="297"/>
      <c r="E137" s="297"/>
      <c r="F137" s="297"/>
      <c r="G137" s="297"/>
      <c r="H137" s="2"/>
      <c r="I137" s="2"/>
      <c r="J137" s="2"/>
      <c r="K137" s="2"/>
    </row>
    <row r="138" spans="1:11" ht="15">
      <c r="A138" s="14"/>
      <c r="B138" s="297"/>
      <c r="C138" s="297"/>
      <c r="D138" s="297"/>
      <c r="E138" s="297"/>
      <c r="F138" s="297"/>
      <c r="G138" s="297"/>
      <c r="H138" s="2"/>
      <c r="I138" s="2"/>
      <c r="J138" s="2"/>
      <c r="K138" s="2"/>
    </row>
    <row r="139" spans="1:11" ht="1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ht="1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ht="1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ht="15">
      <c r="A142" s="11"/>
      <c r="B142" s="297"/>
      <c r="C142" s="297"/>
      <c r="D142" s="297"/>
      <c r="E142" s="297"/>
      <c r="F142" s="297"/>
      <c r="G142" s="297"/>
      <c r="H142" s="2"/>
      <c r="I142" s="2"/>
      <c r="J142" s="2"/>
      <c r="K142" s="2"/>
    </row>
    <row r="143" spans="1:11" ht="15">
      <c r="A143" s="11"/>
      <c r="B143" s="297"/>
      <c r="C143" s="297"/>
      <c r="D143" s="297"/>
      <c r="E143" s="297"/>
      <c r="F143" s="297"/>
      <c r="G143" s="297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/>
  <pageMargins left="0.7" right="0.7" top="0.75" bottom="0.75" header="0.3" footer="0.3"/>
  <pageSetup horizontalDpi="600" verticalDpi="600" orientation="portrait" scale="65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SheetLayoutView="90" workbookViewId="0" topLeftCell="A1">
      <selection activeCell="A4" sqref="A4:K4"/>
    </sheetView>
  </sheetViews>
  <sheetFormatPr defaultColWidth="11.421875" defaultRowHeight="15"/>
  <cols>
    <col min="1" max="1" width="49.140625" style="0" customWidth="1"/>
    <col min="4" max="4" width="12.57421875" style="0" customWidth="1"/>
    <col min="8" max="8" width="14.7109375" style="0" customWidth="1"/>
    <col min="10" max="10" width="12.421875" style="0" customWidth="1"/>
    <col min="11" max="11" width="13.7109375" style="0" customWidth="1"/>
  </cols>
  <sheetData>
    <row r="1" spans="1:11" ht="15.75" thickBot="1">
      <c r="A1" s="288" t="s">
        <v>347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</row>
    <row r="2" spans="1:11" ht="15.75" thickBot="1">
      <c r="A2" s="288" t="s">
        <v>370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</row>
    <row r="3" spans="1:11" ht="15.75" thickBot="1">
      <c r="A3" s="288" t="s">
        <v>478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15.75" thickBot="1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108" customHeight="1" thickBot="1">
      <c r="A5" s="26" t="s">
        <v>371</v>
      </c>
      <c r="B5" s="26" t="s">
        <v>372</v>
      </c>
      <c r="C5" s="26" t="s">
        <v>373</v>
      </c>
      <c r="D5" s="26" t="s">
        <v>374</v>
      </c>
      <c r="E5" s="26" t="s">
        <v>375</v>
      </c>
      <c r="F5" s="26" t="s">
        <v>376</v>
      </c>
      <c r="G5" s="26" t="s">
        <v>377</v>
      </c>
      <c r="H5" s="26" t="s">
        <v>378</v>
      </c>
      <c r="I5" s="26" t="s">
        <v>447</v>
      </c>
      <c r="J5" s="26" t="s">
        <v>448</v>
      </c>
      <c r="K5" s="26" t="s">
        <v>379</v>
      </c>
    </row>
    <row r="6" spans="1:11" ht="15">
      <c r="A6" s="151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5">
      <c r="A7" s="63"/>
      <c r="B7" s="22"/>
      <c r="C7" s="22"/>
      <c r="D7" s="22"/>
      <c r="E7" s="22"/>
      <c r="F7" s="22"/>
      <c r="G7" s="22"/>
      <c r="H7" s="22"/>
      <c r="I7" s="22"/>
      <c r="J7" s="22"/>
      <c r="K7" s="55"/>
    </row>
    <row r="8" spans="1:11" ht="26.25" customHeight="1">
      <c r="A8" s="102" t="s">
        <v>380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55">
        <v>0</v>
      </c>
    </row>
    <row r="9" spans="1:11" ht="15">
      <c r="A9" s="57" t="s">
        <v>144</v>
      </c>
      <c r="B9" s="22">
        <v>0</v>
      </c>
      <c r="C9" s="22">
        <v>0</v>
      </c>
      <c r="D9" s="22">
        <v>0</v>
      </c>
      <c r="E9" s="22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55">
        <v>0</v>
      </c>
    </row>
    <row r="10" spans="1:11" ht="15">
      <c r="A10" s="57"/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55">
        <v>0</v>
      </c>
    </row>
    <row r="11" spans="1:11" ht="15">
      <c r="A11" s="57" t="s">
        <v>145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55">
        <v>0</v>
      </c>
    </row>
    <row r="12" spans="1:11" ht="15">
      <c r="A12" s="57"/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55">
        <v>0</v>
      </c>
    </row>
    <row r="13" spans="1:11" ht="15">
      <c r="A13" s="57" t="s">
        <v>146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55">
        <v>0</v>
      </c>
    </row>
    <row r="14" spans="1:11" ht="15">
      <c r="A14" s="57"/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55">
        <v>0</v>
      </c>
    </row>
    <row r="15" spans="1:11" ht="15">
      <c r="A15" s="57" t="s">
        <v>147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55">
        <v>0</v>
      </c>
    </row>
    <row r="16" spans="1:11" ht="15" customHeight="1">
      <c r="A16" s="102" t="s">
        <v>148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55">
        <v>0</v>
      </c>
    </row>
    <row r="17" spans="1:11" ht="15" customHeight="1">
      <c r="A17" s="57" t="s">
        <v>149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55">
        <v>0</v>
      </c>
    </row>
    <row r="18" spans="1:11" ht="15" customHeight="1">
      <c r="A18" s="57" t="s">
        <v>150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55">
        <v>0</v>
      </c>
    </row>
    <row r="19" spans="1:11" ht="15" customHeight="1">
      <c r="A19" s="57" t="s">
        <v>151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55">
        <v>0</v>
      </c>
    </row>
    <row r="20" spans="1:11" ht="15" customHeight="1">
      <c r="A20" s="57" t="s">
        <v>152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55">
        <v>0</v>
      </c>
    </row>
    <row r="21" spans="1:11" ht="31.5" customHeight="1" thickBot="1">
      <c r="A21" s="152" t="s">
        <v>381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9">
        <v>0</v>
      </c>
    </row>
    <row r="36" spans="1:9" ht="15">
      <c r="A36" s="302" t="s">
        <v>442</v>
      </c>
      <c r="B36" s="302"/>
      <c r="C36" s="302"/>
      <c r="D36" s="302"/>
      <c r="E36" s="302"/>
      <c r="F36" s="302" t="s">
        <v>444</v>
      </c>
      <c r="G36" s="302"/>
      <c r="H36" s="302"/>
      <c r="I36" s="302"/>
    </row>
    <row r="37" spans="1:9" ht="15">
      <c r="A37" s="302" t="s">
        <v>443</v>
      </c>
      <c r="B37" s="302"/>
      <c r="C37" s="302"/>
      <c r="D37" s="302"/>
      <c r="E37" s="302"/>
      <c r="F37" s="302" t="s">
        <v>445</v>
      </c>
      <c r="G37" s="302"/>
      <c r="H37" s="302"/>
      <c r="I37" s="302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rintOptions/>
  <pageMargins left="0.7" right="0.7" top="0.75" bottom="0.75" header="0.3" footer="0.3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SheetLayoutView="90" workbookViewId="0" topLeftCell="A1">
      <selection activeCell="A17" sqref="A17:A32"/>
    </sheetView>
  </sheetViews>
  <sheetFormatPr defaultColWidth="11.421875" defaultRowHeight="15"/>
  <cols>
    <col min="1" max="1" width="75.140625" style="0" customWidth="1"/>
    <col min="2" max="2" width="2.28125" style="0" customWidth="1"/>
    <col min="3" max="3" width="17.8515625" style="0" customWidth="1"/>
    <col min="4" max="4" width="11.7109375" style="0" bestFit="1" customWidth="1"/>
    <col min="5" max="5" width="12.57421875" style="0" bestFit="1" customWidth="1"/>
  </cols>
  <sheetData>
    <row r="1" spans="1:5" ht="15">
      <c r="A1" s="303" t="s">
        <v>153</v>
      </c>
      <c r="B1" s="303"/>
      <c r="C1" s="303"/>
      <c r="D1" s="303"/>
      <c r="E1" s="303"/>
    </row>
    <row r="2" spans="1:5" ht="15">
      <c r="A2" s="293" t="s">
        <v>347</v>
      </c>
      <c r="B2" s="276"/>
      <c r="C2" s="276"/>
      <c r="D2" s="276"/>
      <c r="E2" s="276"/>
    </row>
    <row r="3" spans="1:5" ht="15">
      <c r="A3" s="293" t="s">
        <v>153</v>
      </c>
      <c r="B3" s="276"/>
      <c r="C3" s="276"/>
      <c r="D3" s="276"/>
      <c r="E3" s="276"/>
    </row>
    <row r="4" spans="1:5" ht="15">
      <c r="A4" s="293" t="s">
        <v>478</v>
      </c>
      <c r="B4" s="276"/>
      <c r="C4" s="276"/>
      <c r="D4" s="276"/>
      <c r="E4" s="276"/>
    </row>
    <row r="5" spans="1:5" ht="15">
      <c r="A5" s="293" t="s">
        <v>1</v>
      </c>
      <c r="B5" s="276"/>
      <c r="C5" s="276"/>
      <c r="D5" s="276"/>
      <c r="E5" s="276"/>
    </row>
    <row r="6" spans="1:5" ht="15.75" thickBot="1">
      <c r="A6" s="20"/>
      <c r="B6" s="21"/>
      <c r="C6" s="21"/>
      <c r="D6" s="21"/>
      <c r="E6" s="21"/>
    </row>
    <row r="7" spans="1:5" ht="15">
      <c r="A7" s="304" t="s">
        <v>2</v>
      </c>
      <c r="B7" s="305"/>
      <c r="C7" s="69" t="s">
        <v>154</v>
      </c>
      <c r="D7" s="308" t="s">
        <v>156</v>
      </c>
      <c r="E7" s="70" t="s">
        <v>157</v>
      </c>
    </row>
    <row r="8" spans="1:5" ht="15.75" thickBot="1">
      <c r="A8" s="306"/>
      <c r="B8" s="307"/>
      <c r="C8" s="27" t="s">
        <v>155</v>
      </c>
      <c r="D8" s="296"/>
      <c r="E8" s="80" t="s">
        <v>382</v>
      </c>
    </row>
    <row r="9" spans="1:5" ht="15">
      <c r="A9" s="89" t="s">
        <v>159</v>
      </c>
      <c r="B9" s="90"/>
      <c r="C9" s="101">
        <f>+C10+C11</f>
        <v>87974499</v>
      </c>
      <c r="D9" s="101">
        <f>+D10+D11</f>
        <v>145954490</v>
      </c>
      <c r="E9" s="156">
        <f>+E10+E11</f>
        <v>145954490</v>
      </c>
    </row>
    <row r="10" spans="1:5" ht="15">
      <c r="A10" s="92" t="s">
        <v>160</v>
      </c>
      <c r="B10" s="48"/>
      <c r="C10" s="50">
        <v>52718230</v>
      </c>
      <c r="D10" s="50">
        <v>110919756</v>
      </c>
      <c r="E10" s="56">
        <f>+D10</f>
        <v>110919756</v>
      </c>
    </row>
    <row r="11" spans="1:5" ht="15">
      <c r="A11" s="92" t="s">
        <v>161</v>
      </c>
      <c r="B11" s="48"/>
      <c r="C11" s="50">
        <v>35256269</v>
      </c>
      <c r="D11" s="50">
        <v>35034734</v>
      </c>
      <c r="E11" s="56">
        <v>35034734</v>
      </c>
    </row>
    <row r="12" spans="1:5" ht="15" customHeight="1">
      <c r="A12" s="92" t="s">
        <v>162</v>
      </c>
      <c r="B12" s="48"/>
      <c r="C12" s="22">
        <v>0</v>
      </c>
      <c r="D12" s="22">
        <v>0</v>
      </c>
      <c r="E12" s="22">
        <v>0</v>
      </c>
    </row>
    <row r="13" spans="1:5" ht="15">
      <c r="A13" s="85" t="s">
        <v>397</v>
      </c>
      <c r="B13" s="42"/>
      <c r="C13" s="205">
        <f>+C14+C15</f>
        <v>87974499</v>
      </c>
      <c r="D13" s="205">
        <f>+D14+D15</f>
        <v>136934731</v>
      </c>
      <c r="E13" s="205">
        <f>+D13</f>
        <v>136934731</v>
      </c>
    </row>
    <row r="14" spans="1:5" ht="15">
      <c r="A14" s="92" t="s">
        <v>163</v>
      </c>
      <c r="B14" s="48"/>
      <c r="C14" s="209">
        <v>52718230</v>
      </c>
      <c r="D14" s="209">
        <v>101678462</v>
      </c>
      <c r="E14" s="205">
        <f>+D14</f>
        <v>101678462</v>
      </c>
    </row>
    <row r="15" spans="1:5" ht="15">
      <c r="A15" s="92" t="s">
        <v>383</v>
      </c>
      <c r="B15" s="48"/>
      <c r="C15" s="209">
        <v>35256269</v>
      </c>
      <c r="D15" s="209">
        <v>35256269</v>
      </c>
      <c r="E15" s="205">
        <f>+D15</f>
        <v>35256269</v>
      </c>
    </row>
    <row r="16" spans="1:5" ht="15">
      <c r="A16" s="87" t="s">
        <v>165</v>
      </c>
      <c r="B16" s="43"/>
      <c r="C16" s="30">
        <f>+C18</f>
        <v>0</v>
      </c>
      <c r="D16" s="22">
        <f>+D18</f>
        <v>0</v>
      </c>
      <c r="E16" s="72">
        <f>+E18</f>
        <v>0</v>
      </c>
    </row>
    <row r="17" spans="1:5" ht="15">
      <c r="A17" s="153" t="s">
        <v>166</v>
      </c>
      <c r="B17" s="1"/>
      <c r="C17" s="30"/>
      <c r="D17" s="22">
        <v>0</v>
      </c>
      <c r="E17" s="55">
        <v>0</v>
      </c>
    </row>
    <row r="18" spans="1:5" ht="15">
      <c r="A18" s="153" t="s">
        <v>178</v>
      </c>
      <c r="B18" s="1"/>
      <c r="C18" s="30"/>
      <c r="D18" s="22"/>
      <c r="E18" s="73">
        <v>0</v>
      </c>
    </row>
    <row r="19" spans="1:5" ht="15">
      <c r="A19" s="85" t="s">
        <v>384</v>
      </c>
      <c r="B19" s="42"/>
      <c r="C19" s="52">
        <f>+C9+C16</f>
        <v>87974499</v>
      </c>
      <c r="D19" s="52">
        <f>+D9+D16-D13</f>
        <v>9019759</v>
      </c>
      <c r="E19" s="64">
        <f>+E9+E16-E13</f>
        <v>9019759</v>
      </c>
    </row>
    <row r="20" spans="1:5" ht="15">
      <c r="A20" s="85" t="s">
        <v>167</v>
      </c>
      <c r="B20" s="42"/>
      <c r="C20" s="52">
        <f>+C9-C12</f>
        <v>87974499</v>
      </c>
      <c r="D20" s="52">
        <f>+D9-D12</f>
        <v>145954490</v>
      </c>
      <c r="E20" s="64">
        <f>+E9-E12</f>
        <v>145954490</v>
      </c>
    </row>
    <row r="21" spans="1:5" ht="24.75" thickBot="1">
      <c r="A21" s="155" t="s">
        <v>385</v>
      </c>
      <c r="B21" s="82"/>
      <c r="C21" s="104">
        <f>+C20-C16</f>
        <v>87974499</v>
      </c>
      <c r="D21" s="104">
        <f>+D20-D16</f>
        <v>145954490</v>
      </c>
      <c r="E21" s="105">
        <f>+E20</f>
        <v>145954490</v>
      </c>
    </row>
    <row r="22" spans="1:5" ht="15.75" thickBot="1">
      <c r="A22" s="65"/>
      <c r="B22" s="66"/>
      <c r="C22" s="66"/>
      <c r="D22" s="66"/>
      <c r="E22" s="67"/>
    </row>
    <row r="23" spans="1:5" ht="15.75" thickBot="1">
      <c r="A23" s="74" t="s">
        <v>168</v>
      </c>
      <c r="B23" s="37"/>
      <c r="C23" s="26" t="s">
        <v>169</v>
      </c>
      <c r="D23" s="26" t="s">
        <v>156</v>
      </c>
      <c r="E23" s="75" t="s">
        <v>158</v>
      </c>
    </row>
    <row r="24" spans="1:5" ht="15">
      <c r="A24" s="89" t="s">
        <v>170</v>
      </c>
      <c r="B24" s="157"/>
      <c r="C24" s="81">
        <v>0</v>
      </c>
      <c r="D24" s="160">
        <v>0</v>
      </c>
      <c r="E24" s="158">
        <v>0</v>
      </c>
    </row>
    <row r="25" spans="1:5" ht="15">
      <c r="A25" s="92" t="s">
        <v>171</v>
      </c>
      <c r="B25" s="86"/>
      <c r="C25" s="71">
        <v>0</v>
      </c>
      <c r="D25" s="118">
        <v>0</v>
      </c>
      <c r="E25" s="110">
        <v>0</v>
      </c>
    </row>
    <row r="26" spans="1:5" ht="15">
      <c r="A26" s="92" t="s">
        <v>172</v>
      </c>
      <c r="B26" s="86"/>
      <c r="C26" s="71">
        <v>0</v>
      </c>
      <c r="D26" s="118">
        <v>0</v>
      </c>
      <c r="E26" s="110">
        <v>0</v>
      </c>
    </row>
    <row r="27" spans="1:5" ht="15" customHeight="1" thickBot="1">
      <c r="A27" s="155" t="s">
        <v>386</v>
      </c>
      <c r="B27" s="113"/>
      <c r="C27" s="76">
        <v>0</v>
      </c>
      <c r="D27" s="120">
        <v>0</v>
      </c>
      <c r="E27" s="159">
        <v>0</v>
      </c>
    </row>
    <row r="28" spans="1:5" ht="15.75" thickBot="1">
      <c r="A28" s="65"/>
      <c r="B28" s="66"/>
      <c r="C28" s="66"/>
      <c r="D28" s="66"/>
      <c r="E28" s="67"/>
    </row>
    <row r="29" spans="1:5" ht="24" customHeight="1">
      <c r="A29" s="74" t="s">
        <v>168</v>
      </c>
      <c r="B29" s="37"/>
      <c r="C29" s="128" t="s">
        <v>387</v>
      </c>
      <c r="D29" s="128" t="s">
        <v>156</v>
      </c>
      <c r="E29" s="75" t="s">
        <v>157</v>
      </c>
    </row>
    <row r="30" spans="1:5" ht="15">
      <c r="A30" s="78"/>
      <c r="B30" s="79"/>
      <c r="C30" s="129"/>
      <c r="D30" s="129"/>
      <c r="E30" s="80" t="s">
        <v>158</v>
      </c>
    </row>
    <row r="31" spans="1:5" ht="15">
      <c r="A31" s="85" t="s">
        <v>173</v>
      </c>
      <c r="B31" s="42"/>
      <c r="C31" s="22"/>
      <c r="D31" s="22"/>
      <c r="E31" s="55"/>
    </row>
    <row r="32" spans="1:5" ht="15">
      <c r="A32" s="92" t="s">
        <v>174</v>
      </c>
      <c r="B32" s="48"/>
      <c r="C32" s="22">
        <v>0</v>
      </c>
      <c r="D32" s="22">
        <v>0</v>
      </c>
      <c r="E32" s="55">
        <v>0</v>
      </c>
    </row>
    <row r="33" spans="1:5" ht="15.75" thickBot="1">
      <c r="A33" s="92" t="s">
        <v>388</v>
      </c>
      <c r="B33" s="48"/>
      <c r="C33" s="22">
        <v>0</v>
      </c>
      <c r="D33" s="22">
        <v>0</v>
      </c>
      <c r="E33" s="55">
        <v>0</v>
      </c>
    </row>
    <row r="34" spans="1:5" ht="15">
      <c r="A34" s="89" t="s">
        <v>175</v>
      </c>
      <c r="B34" s="90"/>
      <c r="C34" s="61">
        <v>0</v>
      </c>
      <c r="D34" s="61">
        <v>0</v>
      </c>
      <c r="E34" s="62">
        <v>0</v>
      </c>
    </row>
    <row r="35" spans="1:5" ht="15">
      <c r="A35" s="92" t="s">
        <v>176</v>
      </c>
      <c r="B35" s="48"/>
      <c r="C35" s="22">
        <v>0</v>
      </c>
      <c r="D35" s="22">
        <v>0</v>
      </c>
      <c r="E35" s="55">
        <v>0</v>
      </c>
    </row>
    <row r="36" spans="1:5" ht="15">
      <c r="A36" s="92" t="s">
        <v>177</v>
      </c>
      <c r="B36" s="48"/>
      <c r="C36" s="22">
        <v>0</v>
      </c>
      <c r="D36" s="22">
        <v>0</v>
      </c>
      <c r="E36" s="55">
        <v>0</v>
      </c>
    </row>
    <row r="37" spans="1:5" ht="15.75" thickBot="1">
      <c r="A37" s="155" t="s">
        <v>389</v>
      </c>
      <c r="B37" s="82"/>
      <c r="C37" s="58">
        <v>0</v>
      </c>
      <c r="D37" s="58">
        <v>0</v>
      </c>
      <c r="E37" s="59">
        <v>0</v>
      </c>
    </row>
    <row r="38" spans="1:5" ht="15.75" thickBot="1">
      <c r="A38" s="20"/>
      <c r="B38" s="21"/>
      <c r="C38" s="21"/>
      <c r="D38" s="21"/>
      <c r="E38" s="21"/>
    </row>
    <row r="39" spans="1:5" ht="15">
      <c r="A39" s="36" t="s">
        <v>168</v>
      </c>
      <c r="B39" s="37"/>
      <c r="C39" s="26" t="s">
        <v>154</v>
      </c>
      <c r="D39" s="128" t="s">
        <v>156</v>
      </c>
      <c r="E39" s="26" t="s">
        <v>157</v>
      </c>
    </row>
    <row r="40" spans="1:5" ht="15.75" thickBot="1">
      <c r="A40" s="83"/>
      <c r="B40" s="79"/>
      <c r="C40" s="27" t="s">
        <v>169</v>
      </c>
      <c r="D40" s="129"/>
      <c r="E40" s="27" t="s">
        <v>158</v>
      </c>
    </row>
    <row r="41" spans="1:5" ht="15">
      <c r="A41" s="161" t="s">
        <v>390</v>
      </c>
      <c r="B41" s="162"/>
      <c r="C41" s="60">
        <v>52939765</v>
      </c>
      <c r="D41" s="60">
        <f>+D42</f>
        <v>110919756</v>
      </c>
      <c r="E41" s="91">
        <f>+E42</f>
        <v>110919756</v>
      </c>
    </row>
    <row r="42" spans="1:5" ht="18" customHeight="1">
      <c r="A42" s="92" t="s">
        <v>391</v>
      </c>
      <c r="B42" s="48"/>
      <c r="C42" s="50">
        <v>52939765</v>
      </c>
      <c r="D42" s="50">
        <f>+D10</f>
        <v>110919756</v>
      </c>
      <c r="E42" s="56">
        <f>+D42</f>
        <v>110919756</v>
      </c>
    </row>
    <row r="43" spans="1:5" ht="15">
      <c r="A43" s="92" t="s">
        <v>174</v>
      </c>
      <c r="B43" s="48"/>
      <c r="C43" s="22">
        <v>0</v>
      </c>
      <c r="D43" s="22">
        <v>0</v>
      </c>
      <c r="E43" s="55">
        <v>0</v>
      </c>
    </row>
    <row r="44" spans="1:5" ht="15">
      <c r="A44" s="92" t="s">
        <v>176</v>
      </c>
      <c r="B44" s="48"/>
      <c r="C44" s="22">
        <v>0</v>
      </c>
      <c r="D44" s="22">
        <v>0</v>
      </c>
      <c r="E44" s="55">
        <v>0</v>
      </c>
    </row>
    <row r="45" spans="1:5" ht="15">
      <c r="A45" s="92" t="s">
        <v>163</v>
      </c>
      <c r="B45" s="48"/>
      <c r="C45" s="22">
        <v>0</v>
      </c>
      <c r="D45" s="22">
        <v>0</v>
      </c>
      <c r="E45" s="55">
        <v>0</v>
      </c>
    </row>
    <row r="46" spans="1:5" ht="15">
      <c r="A46" s="153" t="s">
        <v>166</v>
      </c>
      <c r="B46" s="1"/>
      <c r="C46" s="35"/>
      <c r="D46" s="22">
        <v>0</v>
      </c>
      <c r="E46" s="55">
        <v>0</v>
      </c>
    </row>
    <row r="47" spans="1:5" ht="15">
      <c r="A47" s="85" t="s">
        <v>392</v>
      </c>
      <c r="B47" s="42"/>
      <c r="C47" s="52">
        <f>+C42</f>
        <v>52939765</v>
      </c>
      <c r="D47" s="52">
        <f>+D42</f>
        <v>110919756</v>
      </c>
      <c r="E47" s="64">
        <f>+E42</f>
        <v>110919756</v>
      </c>
    </row>
    <row r="48" spans="1:5" ht="24.75" thickBot="1">
      <c r="A48" s="155" t="s">
        <v>393</v>
      </c>
      <c r="B48" s="82"/>
      <c r="C48" s="58">
        <v>0</v>
      </c>
      <c r="D48" s="58">
        <v>0</v>
      </c>
      <c r="E48" s="59">
        <v>0</v>
      </c>
    </row>
    <row r="49" spans="1:5" ht="15.75" thickBot="1">
      <c r="A49" s="20"/>
      <c r="B49" s="21"/>
      <c r="C49" s="21"/>
      <c r="D49" s="21"/>
      <c r="E49" s="21"/>
    </row>
    <row r="50" spans="1:5" ht="20.25" customHeight="1">
      <c r="A50" s="36" t="s">
        <v>168</v>
      </c>
      <c r="B50" s="37"/>
      <c r="C50" s="128" t="s">
        <v>387</v>
      </c>
      <c r="D50" s="128" t="s">
        <v>156</v>
      </c>
      <c r="E50" s="26" t="s">
        <v>157</v>
      </c>
    </row>
    <row r="51" spans="1:5" ht="15.75" thickBot="1">
      <c r="A51" s="38"/>
      <c r="B51" s="39"/>
      <c r="C51" s="130"/>
      <c r="D51" s="130"/>
      <c r="E51" s="28" t="s">
        <v>158</v>
      </c>
    </row>
    <row r="52" spans="1:5" ht="15">
      <c r="A52" s="47" t="s">
        <v>161</v>
      </c>
      <c r="B52" s="48"/>
      <c r="C52" s="209">
        <f>+C15</f>
        <v>35256269</v>
      </c>
      <c r="D52" s="209">
        <f>+C52</f>
        <v>35256269</v>
      </c>
      <c r="E52" s="209">
        <f>+D52</f>
        <v>35256269</v>
      </c>
    </row>
    <row r="53" spans="1:5" ht="24">
      <c r="A53" s="47" t="s">
        <v>394</v>
      </c>
      <c r="B53" s="48"/>
      <c r="C53" s="22">
        <v>0</v>
      </c>
      <c r="D53" s="22">
        <v>0</v>
      </c>
      <c r="E53" s="22">
        <v>0</v>
      </c>
    </row>
    <row r="54" spans="1:5" ht="15">
      <c r="A54" s="47" t="s">
        <v>388</v>
      </c>
      <c r="B54" s="48"/>
      <c r="C54" s="22">
        <v>0</v>
      </c>
      <c r="D54" s="22">
        <v>0</v>
      </c>
      <c r="E54" s="22">
        <v>0</v>
      </c>
    </row>
    <row r="55" spans="1:5" ht="15">
      <c r="A55" s="47" t="s">
        <v>177</v>
      </c>
      <c r="B55" s="48"/>
      <c r="C55" s="22">
        <v>0</v>
      </c>
      <c r="D55" s="22">
        <v>0</v>
      </c>
      <c r="E55" s="22">
        <v>0</v>
      </c>
    </row>
    <row r="56" spans="1:5" ht="15">
      <c r="A56" s="47" t="s">
        <v>164</v>
      </c>
      <c r="B56" s="48"/>
      <c r="C56" s="22">
        <v>0</v>
      </c>
      <c r="D56" s="22">
        <v>0</v>
      </c>
      <c r="E56" s="22">
        <v>0</v>
      </c>
    </row>
    <row r="57" spans="1:5" ht="15">
      <c r="A57" s="154" t="s">
        <v>178</v>
      </c>
      <c r="B57" s="1"/>
      <c r="C57" s="35">
        <v>0</v>
      </c>
      <c r="D57" s="22">
        <v>0</v>
      </c>
      <c r="E57" s="22">
        <v>0</v>
      </c>
    </row>
    <row r="58" spans="1:5" ht="15">
      <c r="A58" s="40" t="s">
        <v>395</v>
      </c>
      <c r="B58" s="42"/>
      <c r="C58" s="209">
        <f>+C52</f>
        <v>35256269</v>
      </c>
      <c r="D58" s="209">
        <f>+D52</f>
        <v>35256269</v>
      </c>
      <c r="E58" s="209">
        <f>+E52</f>
        <v>35256269</v>
      </c>
    </row>
    <row r="59" spans="1:5" ht="24">
      <c r="A59" s="40" t="s">
        <v>396</v>
      </c>
      <c r="B59" s="42"/>
      <c r="C59" s="22">
        <v>0</v>
      </c>
      <c r="D59" s="22">
        <v>0</v>
      </c>
      <c r="E59" s="22">
        <v>0</v>
      </c>
    </row>
    <row r="60" spans="1:5" ht="15.75" thickBot="1">
      <c r="A60" s="29"/>
      <c r="B60" s="25"/>
      <c r="C60" s="23">
        <v>0</v>
      </c>
      <c r="D60" s="23">
        <v>0</v>
      </c>
      <c r="E60" s="23">
        <v>0</v>
      </c>
    </row>
    <row r="61" spans="1:5" ht="15">
      <c r="A61" s="106"/>
      <c r="B61" s="41"/>
      <c r="C61" s="106"/>
      <c r="D61" s="106"/>
      <c r="E61" s="106"/>
    </row>
    <row r="62" spans="1:5" ht="15">
      <c r="A62" s="106"/>
      <c r="B62" s="41"/>
      <c r="C62" s="106"/>
      <c r="D62" s="106"/>
      <c r="E62" s="106"/>
    </row>
    <row r="64" spans="1:6" ht="15">
      <c r="A64" s="68" t="s">
        <v>449</v>
      </c>
      <c r="B64" s="142"/>
      <c r="C64" s="302" t="s">
        <v>444</v>
      </c>
      <c r="D64" s="302"/>
      <c r="E64" s="142"/>
      <c r="F64" s="142"/>
    </row>
    <row r="65" spans="1:6" ht="15">
      <c r="A65" s="68" t="s">
        <v>443</v>
      </c>
      <c r="B65" s="142"/>
      <c r="C65" s="302" t="s">
        <v>450</v>
      </c>
      <c r="D65" s="302"/>
      <c r="E65" s="142"/>
      <c r="F65" s="142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="80" zoomScaleSheetLayoutView="80" workbookViewId="0" topLeftCell="A22">
      <selection activeCell="D41" sqref="D41"/>
    </sheetView>
  </sheetViews>
  <sheetFormatPr defaultColWidth="11.421875" defaultRowHeight="15"/>
  <cols>
    <col min="1" max="1" width="73.00390625" style="0" customWidth="1"/>
    <col min="2" max="3" width="17.421875" style="0" customWidth="1"/>
    <col min="4" max="4" width="13.8515625" style="0" customWidth="1"/>
    <col min="5" max="5" width="14.8515625" style="0" customWidth="1"/>
    <col min="6" max="6" width="15.00390625" style="0" customWidth="1"/>
    <col min="7" max="7" width="12.421875" style="0" customWidth="1"/>
  </cols>
  <sheetData>
    <row r="1" spans="1:7" ht="15" customHeight="1">
      <c r="A1" s="291" t="s">
        <v>439</v>
      </c>
      <c r="B1" s="309"/>
      <c r="C1" s="309"/>
      <c r="D1" s="309"/>
      <c r="E1" s="309"/>
      <c r="F1" s="309"/>
      <c r="G1" s="292"/>
    </row>
    <row r="2" spans="1:7" ht="15" customHeight="1">
      <c r="A2" s="293" t="s">
        <v>179</v>
      </c>
      <c r="B2" s="276"/>
      <c r="C2" s="276"/>
      <c r="D2" s="276"/>
      <c r="E2" s="276"/>
      <c r="F2" s="276"/>
      <c r="G2" s="294"/>
    </row>
    <row r="3" spans="1:7" ht="15" customHeight="1">
      <c r="A3" s="293" t="s">
        <v>478</v>
      </c>
      <c r="B3" s="276"/>
      <c r="C3" s="276"/>
      <c r="D3" s="276"/>
      <c r="E3" s="276"/>
      <c r="F3" s="276"/>
      <c r="G3" s="294"/>
    </row>
    <row r="4" spans="1:7" ht="15.75" thickBot="1">
      <c r="A4" s="310" t="s">
        <v>1</v>
      </c>
      <c r="B4" s="311"/>
      <c r="C4" s="311"/>
      <c r="D4" s="311"/>
      <c r="E4" s="311"/>
      <c r="F4" s="311"/>
      <c r="G4" s="294"/>
    </row>
    <row r="5" spans="1:7" ht="15" customHeight="1">
      <c r="A5" s="45"/>
      <c r="B5" s="291" t="s">
        <v>180</v>
      </c>
      <c r="C5" s="309"/>
      <c r="D5" s="309"/>
      <c r="E5" s="309"/>
      <c r="F5" s="309"/>
      <c r="G5" s="312" t="s">
        <v>181</v>
      </c>
    </row>
    <row r="6" spans="1:7" ht="15.75" thickBot="1">
      <c r="A6" s="46"/>
      <c r="B6" s="293"/>
      <c r="C6" s="276"/>
      <c r="D6" s="276"/>
      <c r="E6" s="276"/>
      <c r="F6" s="276"/>
      <c r="G6" s="313"/>
    </row>
    <row r="7" spans="1:7" ht="15" customHeight="1">
      <c r="A7" s="54" t="s">
        <v>168</v>
      </c>
      <c r="B7" s="312" t="s">
        <v>183</v>
      </c>
      <c r="C7" s="312" t="s">
        <v>398</v>
      </c>
      <c r="D7" s="273" t="s">
        <v>184</v>
      </c>
      <c r="E7" s="312" t="s">
        <v>156</v>
      </c>
      <c r="F7" s="273" t="s">
        <v>185</v>
      </c>
      <c r="G7" s="313"/>
    </row>
    <row r="8" spans="1:7" ht="15.75" thickBot="1">
      <c r="A8" s="180" t="s">
        <v>182</v>
      </c>
      <c r="B8" s="314"/>
      <c r="C8" s="314"/>
      <c r="D8" s="315"/>
      <c r="E8" s="314"/>
      <c r="F8" s="315"/>
      <c r="G8" s="314"/>
    </row>
    <row r="9" spans="1:7" ht="15" customHeight="1">
      <c r="A9" s="89" t="s">
        <v>186</v>
      </c>
      <c r="B9" s="173">
        <v>0</v>
      </c>
      <c r="C9" s="173">
        <v>0</v>
      </c>
      <c r="D9" s="84">
        <v>0</v>
      </c>
      <c r="E9" s="173">
        <v>0</v>
      </c>
      <c r="F9" s="181">
        <v>0</v>
      </c>
      <c r="G9" s="173">
        <v>0</v>
      </c>
    </row>
    <row r="10" spans="1:7" ht="15">
      <c r="A10" s="92" t="s">
        <v>187</v>
      </c>
      <c r="B10" s="174">
        <v>0</v>
      </c>
      <c r="C10" s="174">
        <v>0</v>
      </c>
      <c r="D10" s="44">
        <v>0</v>
      </c>
      <c r="E10" s="174">
        <v>0</v>
      </c>
      <c r="F10" s="164">
        <v>0</v>
      </c>
      <c r="G10" s="174">
        <v>0</v>
      </c>
    </row>
    <row r="11" spans="1:7" ht="15">
      <c r="A11" s="92" t="s">
        <v>188</v>
      </c>
      <c r="B11" s="174">
        <v>0</v>
      </c>
      <c r="C11" s="174">
        <v>0</v>
      </c>
      <c r="D11" s="44">
        <v>0</v>
      </c>
      <c r="E11" s="174">
        <v>0</v>
      </c>
      <c r="F11" s="164">
        <v>0</v>
      </c>
      <c r="G11" s="174">
        <v>0</v>
      </c>
    </row>
    <row r="12" spans="1:7" ht="15" customHeight="1">
      <c r="A12" s="92" t="s">
        <v>189</v>
      </c>
      <c r="B12" s="174">
        <v>0</v>
      </c>
      <c r="C12" s="174">
        <v>0</v>
      </c>
      <c r="D12" s="44">
        <v>0</v>
      </c>
      <c r="E12" s="174">
        <v>0</v>
      </c>
      <c r="F12" s="164">
        <v>0</v>
      </c>
      <c r="G12" s="174">
        <v>0</v>
      </c>
    </row>
    <row r="13" spans="1:7" ht="15">
      <c r="A13" s="92" t="s">
        <v>190</v>
      </c>
      <c r="B13" s="174">
        <v>0</v>
      </c>
      <c r="C13" s="174">
        <v>0</v>
      </c>
      <c r="D13" s="44">
        <v>0</v>
      </c>
      <c r="E13" s="174">
        <v>0</v>
      </c>
      <c r="F13" s="164">
        <v>0</v>
      </c>
      <c r="G13" s="174">
        <v>0</v>
      </c>
    </row>
    <row r="14" spans="1:7" ht="15">
      <c r="A14" s="92" t="s">
        <v>191</v>
      </c>
      <c r="B14" s="174">
        <v>0</v>
      </c>
      <c r="C14" s="174">
        <v>0</v>
      </c>
      <c r="D14" s="44">
        <v>0</v>
      </c>
      <c r="E14" s="174">
        <v>0</v>
      </c>
      <c r="F14" s="164">
        <v>0</v>
      </c>
      <c r="G14" s="174">
        <v>0</v>
      </c>
    </row>
    <row r="15" spans="1:7" ht="15" customHeight="1">
      <c r="A15" s="92" t="s">
        <v>192</v>
      </c>
      <c r="B15" s="174">
        <v>0</v>
      </c>
      <c r="C15" s="174">
        <v>0</v>
      </c>
      <c r="D15" s="44">
        <v>0</v>
      </c>
      <c r="E15" s="174">
        <v>0</v>
      </c>
      <c r="F15" s="164">
        <v>0</v>
      </c>
      <c r="G15" s="174">
        <v>0</v>
      </c>
    </row>
    <row r="16" spans="1:7" ht="15">
      <c r="A16" s="92" t="s">
        <v>193</v>
      </c>
      <c r="B16" s="174">
        <v>0</v>
      </c>
      <c r="C16" s="174">
        <v>0</v>
      </c>
      <c r="D16" s="44">
        <v>0</v>
      </c>
      <c r="E16" s="174">
        <v>0</v>
      </c>
      <c r="F16" s="164">
        <v>0</v>
      </c>
      <c r="G16" s="174">
        <v>0</v>
      </c>
    </row>
    <row r="17" spans="1:7" ht="15" customHeight="1">
      <c r="A17" s="92" t="s">
        <v>194</v>
      </c>
      <c r="B17" s="174">
        <v>0</v>
      </c>
      <c r="C17" s="174">
        <v>0</v>
      </c>
      <c r="D17" s="44">
        <v>0</v>
      </c>
      <c r="E17" s="174">
        <v>0</v>
      </c>
      <c r="F17" s="164">
        <v>0</v>
      </c>
      <c r="G17" s="174">
        <v>0</v>
      </c>
    </row>
    <row r="18" spans="1:7" ht="22.5" customHeight="1">
      <c r="A18" s="92" t="s">
        <v>195</v>
      </c>
      <c r="B18" s="174">
        <v>0</v>
      </c>
      <c r="C18" s="174">
        <v>0</v>
      </c>
      <c r="D18" s="44">
        <v>0</v>
      </c>
      <c r="E18" s="174">
        <v>0</v>
      </c>
      <c r="F18" s="164">
        <v>0</v>
      </c>
      <c r="G18" s="174">
        <v>0</v>
      </c>
    </row>
    <row r="19" spans="1:7" ht="15" customHeight="1">
      <c r="A19" s="92" t="s">
        <v>399</v>
      </c>
      <c r="B19" s="174">
        <v>0</v>
      </c>
      <c r="C19" s="174">
        <v>0</v>
      </c>
      <c r="D19" s="44">
        <v>0</v>
      </c>
      <c r="E19" s="174">
        <v>0</v>
      </c>
      <c r="F19" s="164">
        <v>0</v>
      </c>
      <c r="G19" s="174">
        <v>0</v>
      </c>
    </row>
    <row r="20" spans="1:7" ht="15" customHeight="1">
      <c r="A20" s="92" t="s">
        <v>196</v>
      </c>
      <c r="B20" s="174">
        <v>0</v>
      </c>
      <c r="C20" s="174">
        <v>0</v>
      </c>
      <c r="D20" s="44">
        <v>0</v>
      </c>
      <c r="E20" s="174">
        <v>0</v>
      </c>
      <c r="F20" s="164">
        <v>0</v>
      </c>
      <c r="G20" s="174">
        <v>0</v>
      </c>
    </row>
    <row r="21" spans="1:7" ht="15" customHeight="1">
      <c r="A21" s="92" t="s">
        <v>197</v>
      </c>
      <c r="B21" s="174">
        <v>0</v>
      </c>
      <c r="C21" s="174">
        <v>0</v>
      </c>
      <c r="D21" s="44">
        <v>0</v>
      </c>
      <c r="E21" s="174">
        <v>0</v>
      </c>
      <c r="F21" s="164">
        <v>0</v>
      </c>
      <c r="G21" s="174">
        <v>0</v>
      </c>
    </row>
    <row r="22" spans="1:7" ht="15" customHeight="1">
      <c r="A22" s="92" t="s">
        <v>198</v>
      </c>
      <c r="B22" s="174">
        <v>0</v>
      </c>
      <c r="C22" s="174">
        <v>0</v>
      </c>
      <c r="D22" s="44">
        <v>0</v>
      </c>
      <c r="E22" s="174">
        <v>0</v>
      </c>
      <c r="F22" s="164">
        <v>0</v>
      </c>
      <c r="G22" s="174">
        <v>0</v>
      </c>
    </row>
    <row r="23" spans="1:7" ht="15" customHeight="1">
      <c r="A23" s="92" t="s">
        <v>199</v>
      </c>
      <c r="B23" s="174">
        <v>0</v>
      </c>
      <c r="C23" s="174">
        <v>0</v>
      </c>
      <c r="D23" s="44">
        <v>0</v>
      </c>
      <c r="E23" s="174">
        <v>0</v>
      </c>
      <c r="F23" s="164">
        <v>0</v>
      </c>
      <c r="G23" s="174">
        <v>0</v>
      </c>
    </row>
    <row r="24" spans="1:7" ht="15">
      <c r="A24" s="92" t="s">
        <v>400</v>
      </c>
      <c r="B24" s="174">
        <v>0</v>
      </c>
      <c r="C24" s="174">
        <v>0</v>
      </c>
      <c r="D24" s="44">
        <v>0</v>
      </c>
      <c r="E24" s="174">
        <v>0</v>
      </c>
      <c r="F24" s="164">
        <v>0</v>
      </c>
      <c r="G24" s="174">
        <v>0</v>
      </c>
    </row>
    <row r="25" spans="1:7" ht="21.75" customHeight="1">
      <c r="A25" s="92" t="s">
        <v>401</v>
      </c>
      <c r="B25" s="174">
        <v>0</v>
      </c>
      <c r="C25" s="174">
        <v>0</v>
      </c>
      <c r="D25" s="44">
        <v>0</v>
      </c>
      <c r="E25" s="174">
        <v>0</v>
      </c>
      <c r="F25" s="164">
        <v>0</v>
      </c>
      <c r="G25" s="174">
        <v>0</v>
      </c>
    </row>
    <row r="26" spans="1:7" ht="15" customHeight="1">
      <c r="A26" s="92" t="s">
        <v>200</v>
      </c>
      <c r="B26" s="174">
        <v>0</v>
      </c>
      <c r="C26" s="174">
        <v>0</v>
      </c>
      <c r="D26" s="44">
        <v>0</v>
      </c>
      <c r="E26" s="174">
        <v>0</v>
      </c>
      <c r="F26" s="164">
        <v>0</v>
      </c>
      <c r="G26" s="174">
        <v>0</v>
      </c>
    </row>
    <row r="27" spans="1:7" ht="15" customHeight="1">
      <c r="A27" s="92" t="s">
        <v>201</v>
      </c>
      <c r="B27" s="174">
        <v>0</v>
      </c>
      <c r="C27" s="174">
        <v>0</v>
      </c>
      <c r="D27" s="44">
        <v>0</v>
      </c>
      <c r="E27" s="174">
        <v>0</v>
      </c>
      <c r="F27" s="164">
        <v>0</v>
      </c>
      <c r="G27" s="174">
        <v>0</v>
      </c>
    </row>
    <row r="28" spans="1:7" ht="15" customHeight="1">
      <c r="A28" s="92" t="s">
        <v>202</v>
      </c>
      <c r="B28" s="174">
        <v>0</v>
      </c>
      <c r="C28" s="174">
        <v>0</v>
      </c>
      <c r="D28" s="44">
        <v>0</v>
      </c>
      <c r="E28" s="174">
        <v>0</v>
      </c>
      <c r="F28" s="164">
        <v>0</v>
      </c>
      <c r="G28" s="174">
        <v>0</v>
      </c>
    </row>
    <row r="29" spans="1:7" ht="15">
      <c r="A29" s="92" t="s">
        <v>402</v>
      </c>
      <c r="B29" s="174">
        <v>0</v>
      </c>
      <c r="C29" s="174">
        <v>0</v>
      </c>
      <c r="D29" s="44">
        <v>0</v>
      </c>
      <c r="E29" s="174">
        <v>0</v>
      </c>
      <c r="F29" s="164">
        <v>0</v>
      </c>
      <c r="G29" s="174">
        <v>0</v>
      </c>
    </row>
    <row r="30" spans="1:7" ht="15">
      <c r="A30" s="92" t="s">
        <v>403</v>
      </c>
      <c r="B30" s="174">
        <v>0</v>
      </c>
      <c r="C30" s="174">
        <v>0</v>
      </c>
      <c r="D30" s="44">
        <v>0</v>
      </c>
      <c r="E30" s="174">
        <v>0</v>
      </c>
      <c r="F30" s="164">
        <v>0</v>
      </c>
      <c r="G30" s="174">
        <v>0</v>
      </c>
    </row>
    <row r="31" spans="1:7" ht="15" customHeight="1">
      <c r="A31" s="92" t="s">
        <v>203</v>
      </c>
      <c r="B31" s="174">
        <v>0</v>
      </c>
      <c r="C31" s="174">
        <v>0</v>
      </c>
      <c r="D31" s="44">
        <v>0</v>
      </c>
      <c r="E31" s="174">
        <v>0</v>
      </c>
      <c r="F31" s="164">
        <v>0</v>
      </c>
      <c r="G31" s="174">
        <v>0</v>
      </c>
    </row>
    <row r="32" spans="1:7" ht="15" customHeight="1">
      <c r="A32" s="92" t="s">
        <v>204</v>
      </c>
      <c r="B32" s="174">
        <v>0</v>
      </c>
      <c r="C32" s="174">
        <v>0</v>
      </c>
      <c r="D32" s="44">
        <v>0</v>
      </c>
      <c r="E32" s="174">
        <v>0</v>
      </c>
      <c r="F32" s="164">
        <v>0</v>
      </c>
      <c r="G32" s="174">
        <v>0</v>
      </c>
    </row>
    <row r="33" spans="1:7" ht="15" customHeight="1">
      <c r="A33" s="92" t="s">
        <v>205</v>
      </c>
      <c r="B33" s="174">
        <v>0</v>
      </c>
      <c r="C33" s="174">
        <v>0</v>
      </c>
      <c r="D33" s="44">
        <v>0</v>
      </c>
      <c r="E33" s="174">
        <v>0</v>
      </c>
      <c r="F33" s="164">
        <v>0</v>
      </c>
      <c r="G33" s="174">
        <v>0</v>
      </c>
    </row>
    <row r="34" spans="1:7" ht="18" customHeight="1">
      <c r="A34" s="92" t="s">
        <v>404</v>
      </c>
      <c r="B34" s="174">
        <v>0</v>
      </c>
      <c r="C34" s="174">
        <v>0</v>
      </c>
      <c r="D34" s="44">
        <v>0</v>
      </c>
      <c r="E34" s="174">
        <v>0</v>
      </c>
      <c r="F34" s="164">
        <v>0</v>
      </c>
      <c r="G34" s="174">
        <v>0</v>
      </c>
    </row>
    <row r="35" spans="1:7" ht="15" customHeight="1">
      <c r="A35" s="92" t="s">
        <v>206</v>
      </c>
      <c r="B35" s="174">
        <v>0</v>
      </c>
      <c r="C35" s="174">
        <v>0</v>
      </c>
      <c r="D35" s="44">
        <v>0</v>
      </c>
      <c r="E35" s="174">
        <v>0</v>
      </c>
      <c r="F35" s="164">
        <v>0</v>
      </c>
      <c r="G35" s="174">
        <v>0</v>
      </c>
    </row>
    <row r="36" spans="1:7" ht="15" customHeight="1">
      <c r="A36" s="92" t="s">
        <v>207</v>
      </c>
      <c r="B36" s="174">
        <v>0</v>
      </c>
      <c r="C36" s="174">
        <v>0</v>
      </c>
      <c r="D36" s="44">
        <v>0</v>
      </c>
      <c r="E36" s="174">
        <v>0</v>
      </c>
      <c r="F36" s="164">
        <v>0</v>
      </c>
      <c r="G36" s="174">
        <v>0</v>
      </c>
    </row>
    <row r="37" spans="1:7" ht="15">
      <c r="A37" s="92" t="s">
        <v>208</v>
      </c>
      <c r="B37" s="174">
        <v>0</v>
      </c>
      <c r="C37" s="174">
        <v>0</v>
      </c>
      <c r="D37" s="44">
        <v>0</v>
      </c>
      <c r="E37" s="174">
        <v>0</v>
      </c>
      <c r="F37" s="164">
        <v>0</v>
      </c>
      <c r="G37" s="174">
        <v>0</v>
      </c>
    </row>
    <row r="38" spans="1:7" ht="15" customHeight="1">
      <c r="A38" s="92" t="s">
        <v>209</v>
      </c>
      <c r="B38" s="174">
        <v>0</v>
      </c>
      <c r="C38" s="174">
        <v>0</v>
      </c>
      <c r="D38" s="44">
        <v>0</v>
      </c>
      <c r="E38" s="174">
        <v>0</v>
      </c>
      <c r="F38" s="164">
        <v>0</v>
      </c>
      <c r="G38" s="174">
        <v>0</v>
      </c>
    </row>
    <row r="39" spans="1:7" ht="15" customHeight="1">
      <c r="A39" s="92" t="s">
        <v>210</v>
      </c>
      <c r="B39" s="174">
        <v>0</v>
      </c>
      <c r="C39" s="174">
        <v>0</v>
      </c>
      <c r="D39" s="44">
        <v>0</v>
      </c>
      <c r="E39" s="174">
        <v>0</v>
      </c>
      <c r="F39" s="164">
        <v>0</v>
      </c>
      <c r="G39" s="174">
        <v>0</v>
      </c>
    </row>
    <row r="40" spans="1:7" ht="15" customHeight="1">
      <c r="A40" s="92" t="s">
        <v>405</v>
      </c>
      <c r="B40" s="175">
        <v>52718230</v>
      </c>
      <c r="C40" s="175">
        <v>47893971</v>
      </c>
      <c r="D40" s="169">
        <v>105619091</v>
      </c>
      <c r="E40" s="178">
        <f>+D40</f>
        <v>105619091</v>
      </c>
      <c r="F40" s="167">
        <f>+E40</f>
        <v>105619091</v>
      </c>
      <c r="G40" s="174">
        <v>0</v>
      </c>
    </row>
    <row r="41" spans="1:7" ht="15" customHeight="1">
      <c r="A41" s="92" t="s">
        <v>211</v>
      </c>
      <c r="B41" s="174"/>
      <c r="C41" s="175">
        <v>5079130</v>
      </c>
      <c r="D41" s="168">
        <f>+B41+C41</f>
        <v>5079130</v>
      </c>
      <c r="E41" s="178">
        <f>+D41</f>
        <v>5079130</v>
      </c>
      <c r="F41" s="167">
        <f>+E41</f>
        <v>5079130</v>
      </c>
      <c r="G41" s="174"/>
    </row>
    <row r="42" spans="1:7" ht="15" customHeight="1">
      <c r="A42" s="85" t="s">
        <v>406</v>
      </c>
      <c r="B42" s="174">
        <v>0</v>
      </c>
      <c r="C42" s="174">
        <v>0</v>
      </c>
      <c r="D42" s="44">
        <v>0</v>
      </c>
      <c r="E42" s="174">
        <v>0</v>
      </c>
      <c r="F42" s="164">
        <v>0</v>
      </c>
      <c r="G42" s="174">
        <v>0</v>
      </c>
    </row>
    <row r="43" spans="1:7" ht="15" customHeight="1">
      <c r="A43" s="85" t="s">
        <v>212</v>
      </c>
      <c r="B43" s="174">
        <v>0</v>
      </c>
      <c r="C43" s="174">
        <v>0</v>
      </c>
      <c r="D43" s="44">
        <v>0</v>
      </c>
      <c r="E43" s="174">
        <v>0</v>
      </c>
      <c r="F43" s="164">
        <v>0</v>
      </c>
      <c r="G43" s="174">
        <v>0</v>
      </c>
    </row>
    <row r="44" spans="1:7" ht="15" customHeight="1">
      <c r="A44" s="87" t="s">
        <v>407</v>
      </c>
      <c r="B44" s="174">
        <v>0</v>
      </c>
      <c r="C44" s="174">
        <v>0</v>
      </c>
      <c r="D44" s="44">
        <v>0</v>
      </c>
      <c r="E44" s="174">
        <v>0</v>
      </c>
      <c r="F44" s="164">
        <v>0</v>
      </c>
      <c r="G44" s="174">
        <v>0</v>
      </c>
    </row>
    <row r="45" spans="1:7" ht="15" customHeight="1">
      <c r="A45" s="85" t="s">
        <v>408</v>
      </c>
      <c r="B45" s="174">
        <v>0</v>
      </c>
      <c r="C45" s="174">
        <v>0</v>
      </c>
      <c r="D45" s="44">
        <v>0</v>
      </c>
      <c r="E45" s="174">
        <v>0</v>
      </c>
      <c r="F45" s="164">
        <v>0</v>
      </c>
      <c r="G45" s="174">
        <v>0</v>
      </c>
    </row>
    <row r="46" spans="1:7" ht="21.75" customHeight="1">
      <c r="A46" s="92" t="s">
        <v>213</v>
      </c>
      <c r="B46" s="174">
        <v>0</v>
      </c>
      <c r="C46" s="174">
        <v>0</v>
      </c>
      <c r="D46" s="44">
        <v>0</v>
      </c>
      <c r="E46" s="174">
        <v>0</v>
      </c>
      <c r="F46" s="164">
        <v>0</v>
      </c>
      <c r="G46" s="174">
        <v>0</v>
      </c>
    </row>
    <row r="47" spans="1:7" ht="15">
      <c r="A47" s="92" t="s">
        <v>409</v>
      </c>
      <c r="B47" s="174">
        <v>0</v>
      </c>
      <c r="C47" s="174">
        <v>0</v>
      </c>
      <c r="D47" s="44">
        <v>0</v>
      </c>
      <c r="E47" s="174">
        <v>0</v>
      </c>
      <c r="F47" s="164">
        <v>0</v>
      </c>
      <c r="G47" s="174">
        <v>0</v>
      </c>
    </row>
    <row r="48" spans="1:7" ht="15">
      <c r="A48" s="92" t="s">
        <v>410</v>
      </c>
      <c r="B48" s="174">
        <v>0</v>
      </c>
      <c r="C48" s="174">
        <v>0</v>
      </c>
      <c r="D48" s="44">
        <v>0</v>
      </c>
      <c r="E48" s="174">
        <v>0</v>
      </c>
      <c r="F48" s="164">
        <v>0</v>
      </c>
      <c r="G48" s="174">
        <v>0</v>
      </c>
    </row>
    <row r="49" spans="1:7" ht="15">
      <c r="A49" s="92" t="s">
        <v>411</v>
      </c>
      <c r="B49" s="174">
        <v>0</v>
      </c>
      <c r="C49" s="174">
        <v>0</v>
      </c>
      <c r="D49" s="44">
        <v>0</v>
      </c>
      <c r="E49" s="174">
        <v>0</v>
      </c>
      <c r="F49" s="164">
        <v>0</v>
      </c>
      <c r="G49" s="174">
        <v>0</v>
      </c>
    </row>
    <row r="50" spans="1:7" ht="24">
      <c r="A50" s="92" t="s">
        <v>412</v>
      </c>
      <c r="B50" s="174">
        <v>0</v>
      </c>
      <c r="C50" s="174">
        <v>0</v>
      </c>
      <c r="D50" s="44">
        <v>0</v>
      </c>
      <c r="E50" s="174">
        <v>0</v>
      </c>
      <c r="F50" s="164">
        <v>0</v>
      </c>
      <c r="G50" s="174">
        <v>0</v>
      </c>
    </row>
    <row r="51" spans="1:7" ht="15" customHeight="1">
      <c r="A51" s="92" t="s">
        <v>214</v>
      </c>
      <c r="B51" s="174">
        <v>0</v>
      </c>
      <c r="C51" s="174">
        <v>0</v>
      </c>
      <c r="D51" s="44">
        <v>0</v>
      </c>
      <c r="E51" s="174">
        <v>0</v>
      </c>
      <c r="F51" s="164">
        <v>0</v>
      </c>
      <c r="G51" s="174">
        <v>0</v>
      </c>
    </row>
    <row r="52" spans="1:7" ht="15">
      <c r="A52" s="92" t="s">
        <v>413</v>
      </c>
      <c r="B52" s="174">
        <v>0</v>
      </c>
      <c r="C52" s="174">
        <v>0</v>
      </c>
      <c r="D52" s="44">
        <v>0</v>
      </c>
      <c r="E52" s="174">
        <v>0</v>
      </c>
      <c r="F52" s="164">
        <v>0</v>
      </c>
      <c r="G52" s="174">
        <v>0</v>
      </c>
    </row>
    <row r="53" spans="1:7" ht="24">
      <c r="A53" s="92" t="s">
        <v>414</v>
      </c>
      <c r="B53" s="174">
        <v>0</v>
      </c>
      <c r="C53" s="174">
        <v>0</v>
      </c>
      <c r="D53" s="44">
        <v>0</v>
      </c>
      <c r="E53" s="174">
        <v>0</v>
      </c>
      <c r="F53" s="164">
        <v>0</v>
      </c>
      <c r="G53" s="174">
        <v>0</v>
      </c>
    </row>
    <row r="54" spans="1:7" ht="15">
      <c r="A54" s="92" t="s">
        <v>415</v>
      </c>
      <c r="B54" s="174">
        <v>0</v>
      </c>
      <c r="C54" s="174">
        <v>0</v>
      </c>
      <c r="D54" s="44">
        <v>0</v>
      </c>
      <c r="E54" s="174">
        <v>0</v>
      </c>
      <c r="F54" s="164">
        <v>0</v>
      </c>
      <c r="G54" s="174">
        <v>0</v>
      </c>
    </row>
    <row r="55" spans="1:7" ht="15">
      <c r="A55" s="92" t="s">
        <v>215</v>
      </c>
      <c r="B55" s="174">
        <v>0</v>
      </c>
      <c r="C55" s="174">
        <v>0</v>
      </c>
      <c r="D55" s="44">
        <v>0</v>
      </c>
      <c r="E55" s="174">
        <v>0</v>
      </c>
      <c r="F55" s="164">
        <v>0</v>
      </c>
      <c r="G55" s="174">
        <v>0</v>
      </c>
    </row>
    <row r="56" spans="1:7" ht="15">
      <c r="A56" s="92" t="s">
        <v>216</v>
      </c>
      <c r="B56" s="174">
        <v>0</v>
      </c>
      <c r="C56" s="174">
        <v>0</v>
      </c>
      <c r="D56" s="44">
        <v>0</v>
      </c>
      <c r="E56" s="174">
        <v>0</v>
      </c>
      <c r="F56" s="164">
        <v>0</v>
      </c>
      <c r="G56" s="174">
        <v>0</v>
      </c>
    </row>
    <row r="57" spans="1:7" ht="15" customHeight="1">
      <c r="A57" s="92" t="s">
        <v>217</v>
      </c>
      <c r="B57" s="174">
        <v>0</v>
      </c>
      <c r="C57" s="174">
        <v>0</v>
      </c>
      <c r="D57" s="44">
        <v>0</v>
      </c>
      <c r="E57" s="174">
        <v>0</v>
      </c>
      <c r="F57" s="164">
        <v>0</v>
      </c>
      <c r="G57" s="174">
        <v>0</v>
      </c>
    </row>
    <row r="58" spans="1:7" ht="19.5" customHeight="1">
      <c r="A58" s="92" t="s">
        <v>218</v>
      </c>
      <c r="B58" s="174">
        <v>0</v>
      </c>
      <c r="C58" s="174">
        <v>0</v>
      </c>
      <c r="D58" s="44">
        <v>0</v>
      </c>
      <c r="E58" s="174">
        <v>0</v>
      </c>
      <c r="F58" s="164">
        <v>0</v>
      </c>
      <c r="G58" s="174">
        <v>0</v>
      </c>
    </row>
    <row r="59" spans="1:7" ht="15">
      <c r="A59" s="92" t="s">
        <v>219</v>
      </c>
      <c r="B59" s="174">
        <v>0</v>
      </c>
      <c r="C59" s="174">
        <v>0</v>
      </c>
      <c r="D59" s="44">
        <v>0</v>
      </c>
      <c r="E59" s="174">
        <v>0</v>
      </c>
      <c r="F59" s="164">
        <v>0</v>
      </c>
      <c r="G59" s="174">
        <v>0</v>
      </c>
    </row>
    <row r="60" spans="1:7" ht="22.5" customHeight="1">
      <c r="A60" s="92" t="s">
        <v>220</v>
      </c>
      <c r="B60" s="174">
        <v>0</v>
      </c>
      <c r="C60" s="174">
        <v>0</v>
      </c>
      <c r="D60" s="44">
        <v>0</v>
      </c>
      <c r="E60" s="174">
        <v>0</v>
      </c>
      <c r="F60" s="164">
        <v>0</v>
      </c>
      <c r="G60" s="174">
        <v>0</v>
      </c>
    </row>
    <row r="61" spans="1:7" ht="15">
      <c r="A61" s="92" t="s">
        <v>416</v>
      </c>
      <c r="B61" s="174">
        <v>0</v>
      </c>
      <c r="C61" s="174">
        <v>0</v>
      </c>
      <c r="D61" s="44">
        <v>0</v>
      </c>
      <c r="E61" s="174">
        <v>0</v>
      </c>
      <c r="F61" s="164">
        <v>0</v>
      </c>
      <c r="G61" s="174">
        <v>0</v>
      </c>
    </row>
    <row r="62" spans="1:7" ht="15" customHeight="1">
      <c r="A62" s="92" t="s">
        <v>221</v>
      </c>
      <c r="B62" s="174">
        <v>0</v>
      </c>
      <c r="C62" s="174">
        <v>0</v>
      </c>
      <c r="D62" s="44">
        <v>0</v>
      </c>
      <c r="E62" s="174">
        <v>0</v>
      </c>
      <c r="F62" s="164">
        <v>0</v>
      </c>
      <c r="G62" s="174">
        <v>0</v>
      </c>
    </row>
    <row r="63" spans="1:7" ht="15">
      <c r="A63" s="92" t="s">
        <v>417</v>
      </c>
      <c r="B63" s="174">
        <v>0</v>
      </c>
      <c r="C63" s="174">
        <v>0</v>
      </c>
      <c r="D63" s="44">
        <v>0</v>
      </c>
      <c r="E63" s="174">
        <v>0</v>
      </c>
      <c r="F63" s="164">
        <v>0</v>
      </c>
      <c r="G63" s="174">
        <v>0</v>
      </c>
    </row>
    <row r="64" spans="1:7" ht="15">
      <c r="A64" s="92" t="s">
        <v>222</v>
      </c>
      <c r="B64" s="176">
        <v>35256269</v>
      </c>
      <c r="C64" s="232">
        <v>0</v>
      </c>
      <c r="D64" s="170">
        <f>+B64-C64</f>
        <v>35256269</v>
      </c>
      <c r="E64" s="176">
        <f>+D64</f>
        <v>35256269</v>
      </c>
      <c r="F64" s="165">
        <f>+E64</f>
        <v>35256269</v>
      </c>
      <c r="G64" s="232">
        <v>0</v>
      </c>
    </row>
    <row r="65" spans="1:7" ht="15" customHeight="1">
      <c r="A65" s="85" t="s">
        <v>418</v>
      </c>
      <c r="B65" s="177">
        <f aca="true" t="shared" si="0" ref="B65:G65">+B64</f>
        <v>35256269</v>
      </c>
      <c r="C65" s="233">
        <v>0</v>
      </c>
      <c r="D65" s="171">
        <f t="shared" si="0"/>
        <v>35256269</v>
      </c>
      <c r="E65" s="177">
        <f t="shared" si="0"/>
        <v>35256269</v>
      </c>
      <c r="F65" s="166">
        <f t="shared" si="0"/>
        <v>35256269</v>
      </c>
      <c r="G65" s="233">
        <f t="shared" si="0"/>
        <v>0</v>
      </c>
    </row>
    <row r="66" spans="1:7" ht="15" customHeight="1">
      <c r="A66" s="85" t="s">
        <v>223</v>
      </c>
      <c r="B66" s="174">
        <v>0</v>
      </c>
      <c r="C66" s="174">
        <v>0</v>
      </c>
      <c r="D66" s="44">
        <v>0</v>
      </c>
      <c r="E66" s="174">
        <v>0</v>
      </c>
      <c r="F66" s="164">
        <v>0</v>
      </c>
      <c r="G66" s="174">
        <v>0</v>
      </c>
    </row>
    <row r="67" spans="1:7" ht="15" customHeight="1">
      <c r="A67" s="92" t="s">
        <v>224</v>
      </c>
      <c r="B67" s="174">
        <v>0</v>
      </c>
      <c r="C67" s="174">
        <v>0</v>
      </c>
      <c r="D67" s="44">
        <v>0</v>
      </c>
      <c r="E67" s="174">
        <v>0</v>
      </c>
      <c r="F67" s="164">
        <v>0</v>
      </c>
      <c r="G67" s="174">
        <v>0</v>
      </c>
    </row>
    <row r="68" spans="1:7" ht="15" customHeight="1">
      <c r="A68" s="85" t="s">
        <v>225</v>
      </c>
      <c r="B68" s="178">
        <f>+B65+B40</f>
        <v>87974499</v>
      </c>
      <c r="C68" s="178">
        <f>+C40+C41+C65</f>
        <v>52973101</v>
      </c>
      <c r="D68" s="169">
        <f>+D40+D41+D65</f>
        <v>145954490</v>
      </c>
      <c r="E68" s="178">
        <f>+E40+E41+E65</f>
        <v>145954490</v>
      </c>
      <c r="F68" s="167">
        <f>+F40+F41+F65</f>
        <v>145954490</v>
      </c>
      <c r="G68" s="233">
        <f>+G65+G40</f>
        <v>0</v>
      </c>
    </row>
    <row r="69" spans="1:7" ht="15" customHeight="1">
      <c r="A69" s="85" t="s">
        <v>226</v>
      </c>
      <c r="B69" s="174">
        <v>0</v>
      </c>
      <c r="C69" s="174">
        <v>0</v>
      </c>
      <c r="D69" s="44">
        <v>0</v>
      </c>
      <c r="E69" s="174">
        <v>0</v>
      </c>
      <c r="F69" s="164">
        <v>0</v>
      </c>
      <c r="G69" s="174">
        <v>0</v>
      </c>
    </row>
    <row r="70" spans="1:7" ht="24" customHeight="1">
      <c r="A70" s="92" t="s">
        <v>419</v>
      </c>
      <c r="B70" s="174">
        <v>0</v>
      </c>
      <c r="C70" s="174">
        <v>0</v>
      </c>
      <c r="D70" s="44">
        <v>0</v>
      </c>
      <c r="E70" s="174">
        <v>0</v>
      </c>
      <c r="F70" s="164">
        <v>0</v>
      </c>
      <c r="G70" s="174">
        <v>0</v>
      </c>
    </row>
    <row r="71" spans="1:7" ht="21" customHeight="1">
      <c r="A71" s="92" t="s">
        <v>420</v>
      </c>
      <c r="B71" s="174">
        <v>0</v>
      </c>
      <c r="C71" s="174">
        <v>0</v>
      </c>
      <c r="D71" s="44">
        <v>0</v>
      </c>
      <c r="E71" s="174">
        <v>0</v>
      </c>
      <c r="F71" s="164">
        <v>0</v>
      </c>
      <c r="G71" s="174">
        <v>0</v>
      </c>
    </row>
    <row r="72" spans="1:7" ht="23.25" customHeight="1" thickBot="1">
      <c r="A72" s="155" t="s">
        <v>421</v>
      </c>
      <c r="B72" s="179">
        <v>0</v>
      </c>
      <c r="C72" s="179">
        <v>0</v>
      </c>
      <c r="D72" s="88">
        <v>0</v>
      </c>
      <c r="E72" s="179">
        <v>0</v>
      </c>
      <c r="F72" s="172">
        <v>0</v>
      </c>
      <c r="G72" s="179">
        <v>0</v>
      </c>
    </row>
    <row r="77" spans="1:6" ht="15">
      <c r="A77" s="302" t="s">
        <v>442</v>
      </c>
      <c r="B77" s="302"/>
      <c r="C77" s="302" t="s">
        <v>444</v>
      </c>
      <c r="D77" s="302"/>
      <c r="E77" s="302"/>
      <c r="F77" s="302"/>
    </row>
    <row r="78" spans="1:6" ht="15">
      <c r="A78" s="302" t="s">
        <v>443</v>
      </c>
      <c r="B78" s="302"/>
      <c r="C78" s="302" t="s">
        <v>445</v>
      </c>
      <c r="D78" s="302"/>
      <c r="E78" s="302"/>
      <c r="F78" s="302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showGridLines="0" view="pageBreakPreview" zoomScale="80" zoomScaleSheetLayoutView="80" workbookViewId="0" topLeftCell="A1">
      <selection activeCell="G18" sqref="G18"/>
    </sheetView>
  </sheetViews>
  <sheetFormatPr defaultColWidth="11.421875" defaultRowHeight="15"/>
  <cols>
    <col min="1" max="1" width="51.57421875" style="0" customWidth="1"/>
    <col min="2" max="2" width="11.7109375" style="0" customWidth="1"/>
    <col min="3" max="3" width="16.7109375" style="0" customWidth="1"/>
    <col min="4" max="4" width="13.140625" style="0" customWidth="1"/>
    <col min="5" max="5" width="12.8515625" style="0" customWidth="1"/>
    <col min="6" max="6" width="11.7109375" style="0" bestFit="1" customWidth="1"/>
    <col min="7" max="7" width="15.7109375" style="0" customWidth="1"/>
  </cols>
  <sheetData>
    <row r="1" spans="1:7" ht="15">
      <c r="A1" s="291" t="s">
        <v>347</v>
      </c>
      <c r="B1" s="309"/>
      <c r="C1" s="309"/>
      <c r="D1" s="309"/>
      <c r="E1" s="309"/>
      <c r="F1" s="309"/>
      <c r="G1" s="292"/>
    </row>
    <row r="2" spans="1:7" ht="15">
      <c r="A2" s="293" t="s">
        <v>227</v>
      </c>
      <c r="B2" s="276"/>
      <c r="C2" s="276"/>
      <c r="D2" s="276"/>
      <c r="E2" s="276"/>
      <c r="F2" s="276"/>
      <c r="G2" s="294"/>
    </row>
    <row r="3" spans="1:7" ht="15">
      <c r="A3" s="293" t="s">
        <v>422</v>
      </c>
      <c r="B3" s="276"/>
      <c r="C3" s="276"/>
      <c r="D3" s="276"/>
      <c r="E3" s="276"/>
      <c r="F3" s="276"/>
      <c r="G3" s="294"/>
    </row>
    <row r="4" spans="1:7" ht="15">
      <c r="A4" s="293" t="s">
        <v>478</v>
      </c>
      <c r="B4" s="276"/>
      <c r="C4" s="276"/>
      <c r="D4" s="276"/>
      <c r="E4" s="276"/>
      <c r="F4" s="276"/>
      <c r="G4" s="294"/>
    </row>
    <row r="5" spans="1:7" ht="15.75" thickBot="1">
      <c r="A5" s="310" t="s">
        <v>1</v>
      </c>
      <c r="B5" s="311"/>
      <c r="C5" s="311"/>
      <c r="D5" s="311"/>
      <c r="E5" s="311"/>
      <c r="F5" s="311"/>
      <c r="G5" s="322"/>
    </row>
    <row r="6" spans="1:7" ht="15.75" thickBot="1">
      <c r="A6" s="291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4.75" thickBot="1">
      <c r="A7" s="293"/>
      <c r="B7" s="17" t="s">
        <v>155</v>
      </c>
      <c r="C7" s="17" t="s">
        <v>423</v>
      </c>
      <c r="D7" s="17" t="s">
        <v>424</v>
      </c>
      <c r="E7" s="17" t="s">
        <v>156</v>
      </c>
      <c r="F7" s="17" t="s">
        <v>382</v>
      </c>
      <c r="G7" s="296"/>
    </row>
    <row r="8" spans="1:7" ht="15">
      <c r="A8" s="316" t="s">
        <v>229</v>
      </c>
      <c r="B8" s="318">
        <f aca="true" t="shared" si="0" ref="B8:G8">+B10+B18+B28+B38+B48+B58+B62+B71</f>
        <v>72731235</v>
      </c>
      <c r="C8" s="318">
        <f t="shared" si="0"/>
        <v>-9810854</v>
      </c>
      <c r="D8" s="320">
        <f t="shared" si="0"/>
        <v>62920381</v>
      </c>
      <c r="E8" s="318">
        <f t="shared" si="0"/>
        <v>62920381</v>
      </c>
      <c r="F8" s="320">
        <f t="shared" si="0"/>
        <v>62920381</v>
      </c>
      <c r="G8" s="323">
        <f t="shared" si="0"/>
        <v>0</v>
      </c>
    </row>
    <row r="9" spans="1:7" ht="15">
      <c r="A9" s="317"/>
      <c r="B9" s="319"/>
      <c r="C9" s="319"/>
      <c r="D9" s="321"/>
      <c r="E9" s="319"/>
      <c r="F9" s="321"/>
      <c r="G9" s="324"/>
    </row>
    <row r="10" spans="1:7" ht="15">
      <c r="A10" s="92" t="s">
        <v>230</v>
      </c>
      <c r="B10" s="116">
        <f aca="true" t="shared" si="1" ref="B10:G10">+B11+B12+B13+B14+B15+B16+B17</f>
        <v>72731235</v>
      </c>
      <c r="C10" s="116">
        <f t="shared" si="1"/>
        <v>-9810854</v>
      </c>
      <c r="D10" s="107">
        <f t="shared" si="1"/>
        <v>62920381</v>
      </c>
      <c r="E10" s="116">
        <f t="shared" si="1"/>
        <v>62920381</v>
      </c>
      <c r="F10" s="107">
        <f t="shared" si="1"/>
        <v>62920381</v>
      </c>
      <c r="G10" s="122">
        <f t="shared" si="1"/>
        <v>0</v>
      </c>
    </row>
    <row r="11" spans="1:7" ht="15">
      <c r="A11" s="92" t="s">
        <v>231</v>
      </c>
      <c r="B11" s="116">
        <v>46967940</v>
      </c>
      <c r="C11" s="116">
        <v>-980919</v>
      </c>
      <c r="D11" s="107">
        <v>45987021</v>
      </c>
      <c r="E11" s="116">
        <f>+D11</f>
        <v>45987021</v>
      </c>
      <c r="F11" s="107">
        <f>+E11</f>
        <v>45987021</v>
      </c>
      <c r="G11" s="118">
        <v>0</v>
      </c>
    </row>
    <row r="12" spans="1:7" ht="15">
      <c r="A12" s="92" t="s">
        <v>232</v>
      </c>
      <c r="B12" s="122">
        <v>0</v>
      </c>
      <c r="C12" s="122">
        <v>0</v>
      </c>
      <c r="D12" s="194">
        <v>0</v>
      </c>
      <c r="E12" s="122">
        <v>0</v>
      </c>
      <c r="F12" s="194">
        <v>0</v>
      </c>
      <c r="G12" s="123">
        <v>0</v>
      </c>
    </row>
    <row r="13" spans="1:7" ht="15">
      <c r="A13" s="92" t="s">
        <v>233</v>
      </c>
      <c r="B13" s="116">
        <v>11313243</v>
      </c>
      <c r="C13" s="116">
        <v>71400</v>
      </c>
      <c r="D13" s="107">
        <v>11384643</v>
      </c>
      <c r="E13" s="116">
        <f aca="true" t="shared" si="2" ref="E13:F15">+D13</f>
        <v>11384643</v>
      </c>
      <c r="F13" s="107">
        <f t="shared" si="2"/>
        <v>11384643</v>
      </c>
      <c r="G13" s="118">
        <v>0</v>
      </c>
    </row>
    <row r="14" spans="1:7" ht="15">
      <c r="A14" s="92" t="s">
        <v>234</v>
      </c>
      <c r="B14" s="116">
        <v>13850052</v>
      </c>
      <c r="C14" s="116">
        <v>-9008462</v>
      </c>
      <c r="D14" s="107">
        <v>4841590</v>
      </c>
      <c r="E14" s="116">
        <f t="shared" si="2"/>
        <v>4841590</v>
      </c>
      <c r="F14" s="107">
        <f t="shared" si="2"/>
        <v>4841590</v>
      </c>
      <c r="G14" s="118">
        <v>0</v>
      </c>
    </row>
    <row r="15" spans="1:7" ht="15">
      <c r="A15" s="92" t="s">
        <v>235</v>
      </c>
      <c r="B15" s="116">
        <v>600000</v>
      </c>
      <c r="C15" s="116">
        <v>107127</v>
      </c>
      <c r="D15" s="107">
        <v>707127</v>
      </c>
      <c r="E15" s="116">
        <f t="shared" si="2"/>
        <v>707127</v>
      </c>
      <c r="F15" s="107">
        <f t="shared" si="2"/>
        <v>707127</v>
      </c>
      <c r="G15" s="118">
        <v>0</v>
      </c>
    </row>
    <row r="16" spans="1:7" ht="15" customHeight="1">
      <c r="A16" s="92" t="s">
        <v>236</v>
      </c>
      <c r="B16" s="122">
        <v>0</v>
      </c>
      <c r="C16" s="122">
        <v>0</v>
      </c>
      <c r="D16" s="194">
        <v>0</v>
      </c>
      <c r="E16" s="122">
        <v>0</v>
      </c>
      <c r="F16" s="194">
        <v>0</v>
      </c>
      <c r="G16" s="123">
        <v>0</v>
      </c>
    </row>
    <row r="17" spans="1:7" ht="15">
      <c r="A17" s="92" t="s">
        <v>237</v>
      </c>
      <c r="B17" s="122">
        <v>0</v>
      </c>
      <c r="C17" s="122">
        <v>0</v>
      </c>
      <c r="D17" s="194">
        <v>0</v>
      </c>
      <c r="E17" s="122">
        <v>0</v>
      </c>
      <c r="F17" s="194">
        <v>0</v>
      </c>
      <c r="G17" s="123">
        <v>0</v>
      </c>
    </row>
    <row r="18" spans="1:7" ht="24">
      <c r="A18" s="92" t="s">
        <v>238</v>
      </c>
      <c r="B18" s="122">
        <v>0</v>
      </c>
      <c r="C18" s="122">
        <v>0</v>
      </c>
      <c r="D18" s="194">
        <v>0</v>
      </c>
      <c r="E18" s="122">
        <v>0</v>
      </c>
      <c r="F18" s="194">
        <v>0</v>
      </c>
      <c r="G18" s="123">
        <v>0</v>
      </c>
    </row>
    <row r="19" spans="1:7" ht="24">
      <c r="A19" s="92" t="s">
        <v>425</v>
      </c>
      <c r="B19" s="122">
        <v>0</v>
      </c>
      <c r="C19" s="122">
        <v>0</v>
      </c>
      <c r="D19" s="194">
        <v>0</v>
      </c>
      <c r="E19" s="122">
        <v>0</v>
      </c>
      <c r="F19" s="194">
        <v>0</v>
      </c>
      <c r="G19" s="123">
        <v>0</v>
      </c>
    </row>
    <row r="20" spans="1:7" ht="15" customHeight="1">
      <c r="A20" s="92" t="s">
        <v>239</v>
      </c>
      <c r="B20" s="122">
        <v>0</v>
      </c>
      <c r="C20" s="122">
        <v>0</v>
      </c>
      <c r="D20" s="194">
        <v>0</v>
      </c>
      <c r="E20" s="122">
        <v>0</v>
      </c>
      <c r="F20" s="194">
        <v>0</v>
      </c>
      <c r="G20" s="123">
        <v>0</v>
      </c>
    </row>
    <row r="21" spans="1:7" ht="24">
      <c r="A21" s="92" t="s">
        <v>240</v>
      </c>
      <c r="B21" s="122">
        <v>0</v>
      </c>
      <c r="C21" s="122">
        <v>0</v>
      </c>
      <c r="D21" s="194">
        <v>0</v>
      </c>
      <c r="E21" s="122">
        <v>0</v>
      </c>
      <c r="F21" s="194">
        <v>0</v>
      </c>
      <c r="G21" s="123">
        <v>0</v>
      </c>
    </row>
    <row r="22" spans="1:7" ht="15">
      <c r="A22" s="92" t="s">
        <v>241</v>
      </c>
      <c r="B22" s="122">
        <v>0</v>
      </c>
      <c r="C22" s="122">
        <v>0</v>
      </c>
      <c r="D22" s="194">
        <v>0</v>
      </c>
      <c r="E22" s="122">
        <v>0</v>
      </c>
      <c r="F22" s="194">
        <v>0</v>
      </c>
      <c r="G22" s="123">
        <v>0</v>
      </c>
    </row>
    <row r="23" spans="1:7" ht="15">
      <c r="A23" s="92" t="s">
        <v>242</v>
      </c>
      <c r="B23" s="122">
        <v>0</v>
      </c>
      <c r="C23" s="122">
        <v>0</v>
      </c>
      <c r="D23" s="194">
        <v>0</v>
      </c>
      <c r="E23" s="122">
        <v>0</v>
      </c>
      <c r="F23" s="194">
        <v>0</v>
      </c>
      <c r="G23" s="123">
        <v>0</v>
      </c>
    </row>
    <row r="24" spans="1:7" ht="15">
      <c r="A24" s="92" t="s">
        <v>243</v>
      </c>
      <c r="B24" s="122">
        <v>0</v>
      </c>
      <c r="C24" s="122">
        <v>0</v>
      </c>
      <c r="D24" s="194">
        <v>0</v>
      </c>
      <c r="E24" s="122">
        <v>0</v>
      </c>
      <c r="F24" s="194">
        <v>0</v>
      </c>
      <c r="G24" s="123">
        <v>0</v>
      </c>
    </row>
    <row r="25" spans="1:7" ht="26.25" customHeight="1">
      <c r="A25" s="92" t="s">
        <v>244</v>
      </c>
      <c r="B25" s="122">
        <v>0</v>
      </c>
      <c r="C25" s="122">
        <v>0</v>
      </c>
      <c r="D25" s="194">
        <v>0</v>
      </c>
      <c r="E25" s="122">
        <v>0</v>
      </c>
      <c r="F25" s="194">
        <v>0</v>
      </c>
      <c r="G25" s="123">
        <v>0</v>
      </c>
    </row>
    <row r="26" spans="1:7" ht="15">
      <c r="A26" s="92" t="s">
        <v>245</v>
      </c>
      <c r="B26" s="122">
        <v>0</v>
      </c>
      <c r="C26" s="122">
        <v>0</v>
      </c>
      <c r="D26" s="194">
        <v>0</v>
      </c>
      <c r="E26" s="122">
        <v>0</v>
      </c>
      <c r="F26" s="194">
        <v>0</v>
      </c>
      <c r="G26" s="123">
        <v>0</v>
      </c>
    </row>
    <row r="27" spans="1:7" ht="15">
      <c r="A27" s="92" t="s">
        <v>246</v>
      </c>
      <c r="B27" s="122">
        <v>0</v>
      </c>
      <c r="C27" s="122">
        <v>0</v>
      </c>
      <c r="D27" s="194">
        <v>0</v>
      </c>
      <c r="E27" s="122">
        <v>0</v>
      </c>
      <c r="F27" s="194">
        <v>0</v>
      </c>
      <c r="G27" s="123">
        <v>0</v>
      </c>
    </row>
    <row r="28" spans="1:7" ht="15" customHeight="1">
      <c r="A28" s="92" t="s">
        <v>247</v>
      </c>
      <c r="B28" s="122">
        <v>0</v>
      </c>
      <c r="C28" s="122">
        <v>0</v>
      </c>
      <c r="D28" s="194">
        <v>0</v>
      </c>
      <c r="E28" s="122">
        <v>0</v>
      </c>
      <c r="F28" s="194">
        <v>0</v>
      </c>
      <c r="G28" s="123">
        <v>0</v>
      </c>
    </row>
    <row r="29" spans="1:7" ht="15" customHeight="1">
      <c r="A29" s="92" t="s">
        <v>248</v>
      </c>
      <c r="B29" s="122">
        <v>0</v>
      </c>
      <c r="C29" s="122">
        <v>0</v>
      </c>
      <c r="D29" s="194">
        <v>0</v>
      </c>
      <c r="E29" s="122">
        <v>0</v>
      </c>
      <c r="F29" s="194">
        <v>0</v>
      </c>
      <c r="G29" s="123">
        <v>0</v>
      </c>
    </row>
    <row r="30" spans="1:7" ht="15" customHeight="1">
      <c r="A30" s="92" t="s">
        <v>249</v>
      </c>
      <c r="B30" s="122">
        <v>0</v>
      </c>
      <c r="C30" s="122">
        <v>0</v>
      </c>
      <c r="D30" s="194">
        <v>0</v>
      </c>
      <c r="E30" s="122">
        <v>0</v>
      </c>
      <c r="F30" s="194">
        <v>0</v>
      </c>
      <c r="G30" s="123">
        <v>0</v>
      </c>
    </row>
    <row r="31" spans="1:7" ht="26.25" customHeight="1">
      <c r="A31" s="92" t="s">
        <v>250</v>
      </c>
      <c r="B31" s="122">
        <v>0</v>
      </c>
      <c r="C31" s="122">
        <v>0</v>
      </c>
      <c r="D31" s="194">
        <v>0</v>
      </c>
      <c r="E31" s="122">
        <v>0</v>
      </c>
      <c r="F31" s="194">
        <v>0</v>
      </c>
      <c r="G31" s="123">
        <v>0</v>
      </c>
    </row>
    <row r="32" spans="1:7" ht="22.5" customHeight="1">
      <c r="A32" s="92" t="s">
        <v>251</v>
      </c>
      <c r="B32" s="122">
        <v>0</v>
      </c>
      <c r="C32" s="122">
        <v>0</v>
      </c>
      <c r="D32" s="194">
        <v>0</v>
      </c>
      <c r="E32" s="122">
        <v>0</v>
      </c>
      <c r="F32" s="194">
        <v>0</v>
      </c>
      <c r="G32" s="123">
        <v>0</v>
      </c>
    </row>
    <row r="33" spans="1:7" ht="36" customHeight="1">
      <c r="A33" s="92" t="s">
        <v>426</v>
      </c>
      <c r="B33" s="122">
        <v>0</v>
      </c>
      <c r="C33" s="122">
        <v>0</v>
      </c>
      <c r="D33" s="194">
        <v>0</v>
      </c>
      <c r="E33" s="122">
        <v>0</v>
      </c>
      <c r="F33" s="194">
        <v>0</v>
      </c>
      <c r="G33" s="123">
        <v>0</v>
      </c>
    </row>
    <row r="34" spans="1:7" ht="30" customHeight="1">
      <c r="A34" s="92" t="s">
        <v>252</v>
      </c>
      <c r="B34" s="122">
        <v>0</v>
      </c>
      <c r="C34" s="122">
        <v>0</v>
      </c>
      <c r="D34" s="194">
        <v>0</v>
      </c>
      <c r="E34" s="122">
        <v>0</v>
      </c>
      <c r="F34" s="194">
        <v>0</v>
      </c>
      <c r="G34" s="123">
        <v>0</v>
      </c>
    </row>
    <row r="35" spans="1:7" ht="22.5" customHeight="1">
      <c r="A35" s="92" t="s">
        <v>253</v>
      </c>
      <c r="B35" s="122">
        <v>0</v>
      </c>
      <c r="C35" s="122">
        <v>0</v>
      </c>
      <c r="D35" s="194">
        <v>0</v>
      </c>
      <c r="E35" s="122">
        <v>0</v>
      </c>
      <c r="F35" s="194">
        <v>0</v>
      </c>
      <c r="G35" s="123">
        <v>0</v>
      </c>
    </row>
    <row r="36" spans="1:7" ht="15" customHeight="1">
      <c r="A36" s="92" t="s">
        <v>254</v>
      </c>
      <c r="B36" s="122">
        <v>0</v>
      </c>
      <c r="C36" s="122">
        <v>0</v>
      </c>
      <c r="D36" s="194">
        <v>0</v>
      </c>
      <c r="E36" s="122">
        <v>0</v>
      </c>
      <c r="F36" s="194">
        <v>0</v>
      </c>
      <c r="G36" s="123">
        <v>0</v>
      </c>
    </row>
    <row r="37" spans="1:7" ht="15" customHeight="1">
      <c r="A37" s="92" t="s">
        <v>255</v>
      </c>
      <c r="B37" s="122">
        <v>0</v>
      </c>
      <c r="C37" s="122">
        <v>0</v>
      </c>
      <c r="D37" s="194">
        <v>0</v>
      </c>
      <c r="E37" s="122">
        <v>0</v>
      </c>
      <c r="F37" s="194">
        <v>0</v>
      </c>
      <c r="G37" s="123">
        <v>0</v>
      </c>
    </row>
    <row r="38" spans="1:7" ht="15" customHeight="1">
      <c r="A38" s="92" t="s">
        <v>427</v>
      </c>
      <c r="B38" s="122">
        <v>0</v>
      </c>
      <c r="C38" s="122">
        <v>0</v>
      </c>
      <c r="D38" s="194">
        <v>0</v>
      </c>
      <c r="E38" s="122">
        <v>0</v>
      </c>
      <c r="F38" s="194">
        <v>0</v>
      </c>
      <c r="G38" s="123">
        <v>0</v>
      </c>
    </row>
    <row r="39" spans="1:7" ht="25.5" customHeight="1">
      <c r="A39" s="92" t="s">
        <v>256</v>
      </c>
      <c r="B39" s="122">
        <v>0</v>
      </c>
      <c r="C39" s="122">
        <v>0</v>
      </c>
      <c r="D39" s="194">
        <v>0</v>
      </c>
      <c r="E39" s="122">
        <v>0</v>
      </c>
      <c r="F39" s="194">
        <v>0</v>
      </c>
      <c r="G39" s="123">
        <v>0</v>
      </c>
    </row>
    <row r="40" spans="1:7" ht="27" customHeight="1">
      <c r="A40" s="92" t="s">
        <v>257</v>
      </c>
      <c r="B40" s="122">
        <v>0</v>
      </c>
      <c r="C40" s="122">
        <v>0</v>
      </c>
      <c r="D40" s="194">
        <v>0</v>
      </c>
      <c r="E40" s="122">
        <v>0</v>
      </c>
      <c r="F40" s="194">
        <v>0</v>
      </c>
      <c r="G40" s="123">
        <v>0</v>
      </c>
    </row>
    <row r="41" spans="1:7" ht="15" customHeight="1">
      <c r="A41" s="92" t="s">
        <v>258</v>
      </c>
      <c r="B41" s="122">
        <v>0</v>
      </c>
      <c r="C41" s="122">
        <v>0</v>
      </c>
      <c r="D41" s="194">
        <v>0</v>
      </c>
      <c r="E41" s="122">
        <v>0</v>
      </c>
      <c r="F41" s="194">
        <v>0</v>
      </c>
      <c r="G41" s="123">
        <v>0</v>
      </c>
    </row>
    <row r="42" spans="1:7" ht="15" customHeight="1">
      <c r="A42" s="92" t="s">
        <v>259</v>
      </c>
      <c r="B42" s="122">
        <v>0</v>
      </c>
      <c r="C42" s="122">
        <v>0</v>
      </c>
      <c r="D42" s="194">
        <v>0</v>
      </c>
      <c r="E42" s="122">
        <v>0</v>
      </c>
      <c r="F42" s="194">
        <v>0</v>
      </c>
      <c r="G42" s="123">
        <v>0</v>
      </c>
    </row>
    <row r="43" spans="1:7" ht="15" customHeight="1">
      <c r="A43" s="92" t="s">
        <v>260</v>
      </c>
      <c r="B43" s="122">
        <v>0</v>
      </c>
      <c r="C43" s="122">
        <v>0</v>
      </c>
      <c r="D43" s="194">
        <v>0</v>
      </c>
      <c r="E43" s="122">
        <v>0</v>
      </c>
      <c r="F43" s="194">
        <v>0</v>
      </c>
      <c r="G43" s="123">
        <v>0</v>
      </c>
    </row>
    <row r="44" spans="1:7" ht="27.75" customHeight="1">
      <c r="A44" s="92" t="s">
        <v>261</v>
      </c>
      <c r="B44" s="122">
        <v>0</v>
      </c>
      <c r="C44" s="122">
        <v>0</v>
      </c>
      <c r="D44" s="194">
        <v>0</v>
      </c>
      <c r="E44" s="122">
        <v>0</v>
      </c>
      <c r="F44" s="194">
        <v>0</v>
      </c>
      <c r="G44" s="123">
        <v>0</v>
      </c>
    </row>
    <row r="45" spans="1:7" ht="26.25" customHeight="1">
      <c r="A45" s="92" t="s">
        <v>262</v>
      </c>
      <c r="B45" s="122">
        <v>0</v>
      </c>
      <c r="C45" s="122">
        <v>0</v>
      </c>
      <c r="D45" s="194">
        <v>0</v>
      </c>
      <c r="E45" s="122">
        <v>0</v>
      </c>
      <c r="F45" s="194">
        <v>0</v>
      </c>
      <c r="G45" s="123">
        <v>0</v>
      </c>
    </row>
    <row r="46" spans="1:7" ht="15" customHeight="1">
      <c r="A46" s="92" t="s">
        <v>263</v>
      </c>
      <c r="B46" s="122">
        <v>0</v>
      </c>
      <c r="C46" s="122">
        <v>0</v>
      </c>
      <c r="D46" s="194">
        <v>0</v>
      </c>
      <c r="E46" s="122">
        <v>0</v>
      </c>
      <c r="F46" s="194">
        <v>0</v>
      </c>
      <c r="G46" s="123">
        <v>0</v>
      </c>
    </row>
    <row r="47" spans="1:7" ht="15" customHeight="1">
      <c r="A47" s="92" t="s">
        <v>264</v>
      </c>
      <c r="B47" s="122">
        <v>0</v>
      </c>
      <c r="C47" s="122">
        <v>0</v>
      </c>
      <c r="D47" s="194">
        <v>0</v>
      </c>
      <c r="E47" s="122">
        <v>0</v>
      </c>
      <c r="F47" s="194">
        <v>0</v>
      </c>
      <c r="G47" s="123">
        <v>0</v>
      </c>
    </row>
    <row r="48" spans="1:7" ht="24">
      <c r="A48" s="92" t="s">
        <v>428</v>
      </c>
      <c r="B48" s="122">
        <v>0</v>
      </c>
      <c r="C48" s="122">
        <v>0</v>
      </c>
      <c r="D48" s="194">
        <v>0</v>
      </c>
      <c r="E48" s="122">
        <v>0</v>
      </c>
      <c r="F48" s="194">
        <v>0</v>
      </c>
      <c r="G48" s="123">
        <v>0</v>
      </c>
    </row>
    <row r="49" spans="1:7" ht="15">
      <c r="A49" s="92" t="s">
        <v>265</v>
      </c>
      <c r="B49" s="122">
        <v>0</v>
      </c>
      <c r="C49" s="122">
        <v>0</v>
      </c>
      <c r="D49" s="195">
        <v>0</v>
      </c>
      <c r="E49" s="182">
        <v>0</v>
      </c>
      <c r="F49" s="182">
        <v>0</v>
      </c>
      <c r="G49" s="183">
        <v>0</v>
      </c>
    </row>
    <row r="50" spans="1:7" ht="15">
      <c r="A50" s="92" t="s">
        <v>266</v>
      </c>
      <c r="B50" s="122">
        <v>0</v>
      </c>
      <c r="C50" s="122">
        <v>0</v>
      </c>
      <c r="D50" s="195">
        <v>0</v>
      </c>
      <c r="E50" s="182">
        <v>0</v>
      </c>
      <c r="F50" s="182">
        <v>0</v>
      </c>
      <c r="G50" s="183">
        <v>0</v>
      </c>
    </row>
    <row r="51" spans="1:7" ht="15">
      <c r="A51" s="92" t="s">
        <v>267</v>
      </c>
      <c r="B51" s="122">
        <v>0</v>
      </c>
      <c r="C51" s="122">
        <v>0</v>
      </c>
      <c r="D51" s="195">
        <v>0</v>
      </c>
      <c r="E51" s="182">
        <v>0</v>
      </c>
      <c r="F51" s="182">
        <v>0</v>
      </c>
      <c r="G51" s="183">
        <v>0</v>
      </c>
    </row>
    <row r="52" spans="1:7" ht="15">
      <c r="A52" s="92" t="s">
        <v>268</v>
      </c>
      <c r="B52" s="122">
        <v>0</v>
      </c>
      <c r="C52" s="122">
        <v>0</v>
      </c>
      <c r="D52" s="195">
        <v>0</v>
      </c>
      <c r="E52" s="182">
        <v>0</v>
      </c>
      <c r="F52" s="182">
        <v>0</v>
      </c>
      <c r="G52" s="183">
        <v>0</v>
      </c>
    </row>
    <row r="53" spans="1:7" ht="15">
      <c r="A53" s="92" t="s">
        <v>269</v>
      </c>
      <c r="B53" s="122">
        <v>0</v>
      </c>
      <c r="C53" s="122">
        <v>0</v>
      </c>
      <c r="D53" s="195">
        <v>0</v>
      </c>
      <c r="E53" s="182">
        <v>0</v>
      </c>
      <c r="F53" s="182">
        <v>0</v>
      </c>
      <c r="G53" s="183">
        <v>0</v>
      </c>
    </row>
    <row r="54" spans="1:7" ht="15">
      <c r="A54" s="92" t="s">
        <v>270</v>
      </c>
      <c r="B54" s="122">
        <v>0</v>
      </c>
      <c r="C54" s="122">
        <v>0</v>
      </c>
      <c r="D54" s="195">
        <v>0</v>
      </c>
      <c r="E54" s="182">
        <v>0</v>
      </c>
      <c r="F54" s="182">
        <v>0</v>
      </c>
      <c r="G54" s="183">
        <v>0</v>
      </c>
    </row>
    <row r="55" spans="1:7" ht="15" customHeight="1">
      <c r="A55" s="92" t="s">
        <v>271</v>
      </c>
      <c r="B55" s="122">
        <v>0</v>
      </c>
      <c r="C55" s="122">
        <v>0</v>
      </c>
      <c r="D55" s="195">
        <v>0</v>
      </c>
      <c r="E55" s="182">
        <v>0</v>
      </c>
      <c r="F55" s="182">
        <v>0</v>
      </c>
      <c r="G55" s="183">
        <v>0</v>
      </c>
    </row>
    <row r="56" spans="1:7" ht="15" customHeight="1">
      <c r="A56" s="92" t="s">
        <v>272</v>
      </c>
      <c r="B56" s="122">
        <v>0</v>
      </c>
      <c r="C56" s="122">
        <v>0</v>
      </c>
      <c r="D56" s="195">
        <v>0</v>
      </c>
      <c r="E56" s="182">
        <v>0</v>
      </c>
      <c r="F56" s="182">
        <v>0</v>
      </c>
      <c r="G56" s="183">
        <v>0</v>
      </c>
    </row>
    <row r="57" spans="1:7" ht="15" customHeight="1">
      <c r="A57" s="92" t="s">
        <v>273</v>
      </c>
      <c r="B57" s="122">
        <v>0</v>
      </c>
      <c r="C57" s="122">
        <v>0</v>
      </c>
      <c r="D57" s="195">
        <v>0</v>
      </c>
      <c r="E57" s="182">
        <v>0</v>
      </c>
      <c r="F57" s="182">
        <v>0</v>
      </c>
      <c r="G57" s="183">
        <v>0</v>
      </c>
    </row>
    <row r="58" spans="1:7" ht="15" customHeight="1" thickBot="1">
      <c r="A58" s="139" t="s">
        <v>274</v>
      </c>
      <c r="B58" s="197">
        <v>0</v>
      </c>
      <c r="C58" s="197">
        <v>0</v>
      </c>
      <c r="D58" s="256">
        <v>0</v>
      </c>
      <c r="E58" s="257">
        <v>0</v>
      </c>
      <c r="F58" s="257">
        <v>0</v>
      </c>
      <c r="G58" s="258">
        <v>0</v>
      </c>
    </row>
    <row r="59" spans="1:7" ht="23.25" customHeight="1">
      <c r="A59" s="163" t="s">
        <v>275</v>
      </c>
      <c r="B59" s="259">
        <v>0</v>
      </c>
      <c r="C59" s="259">
        <v>0</v>
      </c>
      <c r="D59" s="260">
        <v>0</v>
      </c>
      <c r="E59" s="185">
        <v>0</v>
      </c>
      <c r="F59" s="185">
        <v>0</v>
      </c>
      <c r="G59" s="186">
        <v>0</v>
      </c>
    </row>
    <row r="60" spans="1:7" ht="15" customHeight="1">
      <c r="A60" s="92" t="s">
        <v>276</v>
      </c>
      <c r="B60" s="122">
        <v>0</v>
      </c>
      <c r="C60" s="122">
        <v>0</v>
      </c>
      <c r="D60" s="195">
        <v>0</v>
      </c>
      <c r="E60" s="182">
        <v>0</v>
      </c>
      <c r="F60" s="182">
        <v>0</v>
      </c>
      <c r="G60" s="183">
        <v>0</v>
      </c>
    </row>
    <row r="61" spans="1:7" ht="15">
      <c r="A61" s="92" t="s">
        <v>277</v>
      </c>
      <c r="B61" s="122">
        <v>0</v>
      </c>
      <c r="C61" s="122">
        <v>0</v>
      </c>
      <c r="D61" s="195">
        <v>0</v>
      </c>
      <c r="E61" s="182">
        <v>0</v>
      </c>
      <c r="F61" s="182">
        <v>0</v>
      </c>
      <c r="G61" s="183">
        <v>0</v>
      </c>
    </row>
    <row r="62" spans="1:7" ht="24">
      <c r="A62" s="92" t="s">
        <v>429</v>
      </c>
      <c r="B62" s="122">
        <v>0</v>
      </c>
      <c r="C62" s="122">
        <v>0</v>
      </c>
      <c r="D62" s="195">
        <v>0</v>
      </c>
      <c r="E62" s="182">
        <v>0</v>
      </c>
      <c r="F62" s="182">
        <v>0</v>
      </c>
      <c r="G62" s="183">
        <v>0</v>
      </c>
    </row>
    <row r="63" spans="1:7" ht="15">
      <c r="A63" s="92" t="s">
        <v>278</v>
      </c>
      <c r="B63" s="122">
        <v>0</v>
      </c>
      <c r="C63" s="122">
        <v>0</v>
      </c>
      <c r="D63" s="195">
        <v>0</v>
      </c>
      <c r="E63" s="182">
        <v>0</v>
      </c>
      <c r="F63" s="182">
        <v>0</v>
      </c>
      <c r="G63" s="183">
        <v>0</v>
      </c>
    </row>
    <row r="64" spans="1:7" ht="15">
      <c r="A64" s="92" t="s">
        <v>279</v>
      </c>
      <c r="B64" s="122">
        <v>0</v>
      </c>
      <c r="C64" s="122">
        <v>0</v>
      </c>
      <c r="D64" s="195">
        <v>0</v>
      </c>
      <c r="E64" s="182">
        <v>0</v>
      </c>
      <c r="F64" s="182">
        <v>0</v>
      </c>
      <c r="G64" s="183">
        <v>0</v>
      </c>
    </row>
    <row r="65" spans="1:7" ht="15" customHeight="1">
      <c r="A65" s="92" t="s">
        <v>280</v>
      </c>
      <c r="B65" s="122">
        <v>0</v>
      </c>
      <c r="C65" s="122">
        <v>0</v>
      </c>
      <c r="D65" s="195">
        <v>0</v>
      </c>
      <c r="E65" s="182">
        <v>0</v>
      </c>
      <c r="F65" s="182">
        <v>0</v>
      </c>
      <c r="G65" s="183">
        <v>0</v>
      </c>
    </row>
    <row r="66" spans="1:7" ht="15" customHeight="1">
      <c r="A66" s="92" t="s">
        <v>281</v>
      </c>
      <c r="B66" s="122">
        <v>0</v>
      </c>
      <c r="C66" s="122">
        <v>0</v>
      </c>
      <c r="D66" s="195">
        <v>0</v>
      </c>
      <c r="E66" s="182">
        <v>0</v>
      </c>
      <c r="F66" s="182">
        <v>0</v>
      </c>
      <c r="G66" s="183">
        <v>0</v>
      </c>
    </row>
    <row r="67" spans="1:7" ht="15">
      <c r="A67" s="92" t="s">
        <v>282</v>
      </c>
      <c r="B67" s="122">
        <v>0</v>
      </c>
      <c r="C67" s="122">
        <v>0</v>
      </c>
      <c r="D67" s="195">
        <v>0</v>
      </c>
      <c r="E67" s="182">
        <v>0</v>
      </c>
      <c r="F67" s="182">
        <v>0</v>
      </c>
      <c r="G67" s="183">
        <v>0</v>
      </c>
    </row>
    <row r="68" spans="1:7" ht="15">
      <c r="A68" s="92" t="s">
        <v>283</v>
      </c>
      <c r="B68" s="122">
        <v>0</v>
      </c>
      <c r="C68" s="122">
        <v>0</v>
      </c>
      <c r="D68" s="195">
        <v>0</v>
      </c>
      <c r="E68" s="182">
        <v>0</v>
      </c>
      <c r="F68" s="182">
        <v>0</v>
      </c>
      <c r="G68" s="183">
        <v>0</v>
      </c>
    </row>
    <row r="69" spans="1:7" ht="15" customHeight="1">
      <c r="A69" s="92" t="s">
        <v>284</v>
      </c>
      <c r="B69" s="122">
        <v>0</v>
      </c>
      <c r="C69" s="122">
        <v>0</v>
      </c>
      <c r="D69" s="195">
        <v>0</v>
      </c>
      <c r="E69" s="182">
        <v>0</v>
      </c>
      <c r="F69" s="182">
        <v>0</v>
      </c>
      <c r="G69" s="183">
        <v>0</v>
      </c>
    </row>
    <row r="70" spans="1:7" ht="26.25" customHeight="1">
      <c r="A70" s="92" t="s">
        <v>285</v>
      </c>
      <c r="B70" s="122">
        <v>0</v>
      </c>
      <c r="C70" s="122">
        <v>0</v>
      </c>
      <c r="D70" s="195">
        <v>0</v>
      </c>
      <c r="E70" s="182">
        <v>0</v>
      </c>
      <c r="F70" s="182">
        <v>0</v>
      </c>
      <c r="G70" s="183">
        <v>0</v>
      </c>
    </row>
    <row r="71" spans="1:7" ht="15">
      <c r="A71" s="92" t="s">
        <v>286</v>
      </c>
      <c r="B71" s="122">
        <v>0</v>
      </c>
      <c r="C71" s="122">
        <v>0</v>
      </c>
      <c r="D71" s="195">
        <v>0</v>
      </c>
      <c r="E71" s="182">
        <v>0</v>
      </c>
      <c r="F71" s="182">
        <v>0</v>
      </c>
      <c r="G71" s="183">
        <v>0</v>
      </c>
    </row>
    <row r="72" spans="1:7" ht="15" customHeight="1">
      <c r="A72" s="92" t="s">
        <v>287</v>
      </c>
      <c r="B72" s="122">
        <v>0</v>
      </c>
      <c r="C72" s="122">
        <v>0</v>
      </c>
      <c r="D72" s="195">
        <v>0</v>
      </c>
      <c r="E72" s="182">
        <v>0</v>
      </c>
      <c r="F72" s="182">
        <v>0</v>
      </c>
      <c r="G72" s="183">
        <v>0</v>
      </c>
    </row>
    <row r="73" spans="1:7" ht="15" customHeight="1">
      <c r="A73" s="47" t="s">
        <v>288</v>
      </c>
      <c r="B73" s="122">
        <v>0</v>
      </c>
      <c r="C73" s="122">
        <v>0</v>
      </c>
      <c r="D73" s="195">
        <v>0</v>
      </c>
      <c r="E73" s="182">
        <v>0</v>
      </c>
      <c r="F73" s="182">
        <v>0</v>
      </c>
      <c r="G73" s="183">
        <v>0</v>
      </c>
    </row>
    <row r="74" spans="1:7" ht="15" customHeight="1">
      <c r="A74" s="47" t="s">
        <v>289</v>
      </c>
      <c r="B74" s="122">
        <v>0</v>
      </c>
      <c r="C74" s="122">
        <v>0</v>
      </c>
      <c r="D74" s="195">
        <v>0</v>
      </c>
      <c r="E74" s="182">
        <v>0</v>
      </c>
      <c r="F74" s="182">
        <v>0</v>
      </c>
      <c r="G74" s="183">
        <v>0</v>
      </c>
    </row>
    <row r="75" spans="1:7" ht="15" customHeight="1">
      <c r="A75" s="47" t="s">
        <v>290</v>
      </c>
      <c r="B75" s="122">
        <v>0</v>
      </c>
      <c r="C75" s="122">
        <v>0</v>
      </c>
      <c r="D75" s="195">
        <v>0</v>
      </c>
      <c r="E75" s="182">
        <v>0</v>
      </c>
      <c r="F75" s="182">
        <v>0</v>
      </c>
      <c r="G75" s="183">
        <v>0</v>
      </c>
    </row>
    <row r="76" spans="1:7" ht="15" customHeight="1">
      <c r="A76" s="47" t="s">
        <v>291</v>
      </c>
      <c r="B76" s="122">
        <v>0</v>
      </c>
      <c r="C76" s="122">
        <v>0</v>
      </c>
      <c r="D76" s="195">
        <v>0</v>
      </c>
      <c r="E76" s="182">
        <v>0</v>
      </c>
      <c r="F76" s="182">
        <v>0</v>
      </c>
      <c r="G76" s="183">
        <v>0</v>
      </c>
    </row>
    <row r="77" spans="1:7" ht="15" customHeight="1">
      <c r="A77" s="47" t="s">
        <v>292</v>
      </c>
      <c r="B77" s="122">
        <v>0</v>
      </c>
      <c r="C77" s="122">
        <v>0</v>
      </c>
      <c r="D77" s="195">
        <v>0</v>
      </c>
      <c r="E77" s="182">
        <v>0</v>
      </c>
      <c r="F77" s="182">
        <v>0</v>
      </c>
      <c r="G77" s="183">
        <v>0</v>
      </c>
    </row>
    <row r="78" spans="1:7" ht="15" customHeight="1">
      <c r="A78" s="47" t="s">
        <v>293</v>
      </c>
      <c r="B78" s="122">
        <v>0</v>
      </c>
      <c r="C78" s="122">
        <v>0</v>
      </c>
      <c r="D78" s="195">
        <v>0</v>
      </c>
      <c r="E78" s="182">
        <v>0</v>
      </c>
      <c r="F78" s="182">
        <v>0</v>
      </c>
      <c r="G78" s="183">
        <v>0</v>
      </c>
    </row>
    <row r="79" spans="1:7" ht="15" customHeight="1">
      <c r="A79" s="47" t="s">
        <v>294</v>
      </c>
      <c r="B79" s="122">
        <v>0</v>
      </c>
      <c r="C79" s="122">
        <v>0</v>
      </c>
      <c r="D79" s="195">
        <v>0</v>
      </c>
      <c r="E79" s="182">
        <v>0</v>
      </c>
      <c r="F79" s="182">
        <v>0</v>
      </c>
      <c r="G79" s="183">
        <v>0</v>
      </c>
    </row>
    <row r="80" spans="1:7" ht="15" customHeight="1">
      <c r="A80" s="47" t="s">
        <v>295</v>
      </c>
      <c r="B80" s="122">
        <v>0</v>
      </c>
      <c r="C80" s="122">
        <v>0</v>
      </c>
      <c r="D80" s="195">
        <v>0</v>
      </c>
      <c r="E80" s="182">
        <v>0</v>
      </c>
      <c r="F80" s="182">
        <v>0</v>
      </c>
      <c r="G80" s="183">
        <v>0</v>
      </c>
    </row>
    <row r="81" spans="1:7" ht="15" customHeight="1">
      <c r="A81" s="47" t="s">
        <v>296</v>
      </c>
      <c r="B81" s="122">
        <v>0</v>
      </c>
      <c r="C81" s="122">
        <v>0</v>
      </c>
      <c r="D81" s="195">
        <v>0</v>
      </c>
      <c r="E81" s="182">
        <v>0</v>
      </c>
      <c r="F81" s="182">
        <v>0</v>
      </c>
      <c r="G81" s="183">
        <v>0</v>
      </c>
    </row>
    <row r="82" spans="1:7" ht="27" customHeight="1">
      <c r="A82" s="47" t="s">
        <v>297</v>
      </c>
      <c r="B82" s="122">
        <v>0</v>
      </c>
      <c r="C82" s="122">
        <v>0</v>
      </c>
      <c r="D82" s="195">
        <v>0</v>
      </c>
      <c r="E82" s="182">
        <v>0</v>
      </c>
      <c r="F82" s="182">
        <v>0</v>
      </c>
      <c r="G82" s="183">
        <v>0</v>
      </c>
    </row>
    <row r="83" spans="1:7" ht="15.75" thickBot="1">
      <c r="A83" s="29"/>
      <c r="B83" s="196"/>
      <c r="C83" s="120"/>
      <c r="D83" s="24"/>
      <c r="E83" s="23"/>
      <c r="F83" s="23"/>
      <c r="G83" s="23"/>
    </row>
    <row r="84" spans="1:7" ht="15.75" thickBot="1">
      <c r="A84" s="20"/>
      <c r="B84" s="51"/>
      <c r="C84" s="21"/>
      <c r="D84" s="21"/>
      <c r="E84" s="21"/>
      <c r="F84" s="21"/>
      <c r="G84" s="21"/>
    </row>
    <row r="85" spans="1:7" ht="15">
      <c r="A85" s="49" t="s">
        <v>298</v>
      </c>
      <c r="B85" s="184">
        <v>0</v>
      </c>
      <c r="C85" s="185">
        <v>0</v>
      </c>
      <c r="D85" s="185">
        <v>0</v>
      </c>
      <c r="E85" s="185">
        <v>0</v>
      </c>
      <c r="F85" s="185">
        <v>0</v>
      </c>
      <c r="G85" s="186">
        <v>0</v>
      </c>
    </row>
    <row r="86" spans="1:7" ht="15">
      <c r="A86" s="47" t="s">
        <v>230</v>
      </c>
      <c r="B86" s="187">
        <v>0</v>
      </c>
      <c r="C86" s="182">
        <v>0</v>
      </c>
      <c r="D86" s="182">
        <v>0</v>
      </c>
      <c r="E86" s="182">
        <v>0</v>
      </c>
      <c r="F86" s="182">
        <v>0</v>
      </c>
      <c r="G86" s="183">
        <v>0</v>
      </c>
    </row>
    <row r="87" spans="1:7" ht="15">
      <c r="A87" s="47" t="s">
        <v>231</v>
      </c>
      <c r="B87" s="187">
        <v>0</v>
      </c>
      <c r="C87" s="182">
        <v>0</v>
      </c>
      <c r="D87" s="182">
        <v>0</v>
      </c>
      <c r="E87" s="182">
        <v>0</v>
      </c>
      <c r="F87" s="182">
        <v>0</v>
      </c>
      <c r="G87" s="183">
        <v>0</v>
      </c>
    </row>
    <row r="88" spans="1:7" ht="15">
      <c r="A88" s="47" t="s">
        <v>232</v>
      </c>
      <c r="B88" s="187">
        <v>0</v>
      </c>
      <c r="C88" s="182">
        <v>0</v>
      </c>
      <c r="D88" s="182">
        <v>0</v>
      </c>
      <c r="E88" s="182">
        <v>0</v>
      </c>
      <c r="F88" s="182">
        <v>0</v>
      </c>
      <c r="G88" s="183">
        <v>0</v>
      </c>
    </row>
    <row r="89" spans="1:7" ht="15">
      <c r="A89" s="47" t="s">
        <v>233</v>
      </c>
      <c r="B89" s="187">
        <v>0</v>
      </c>
      <c r="C89" s="182">
        <v>0</v>
      </c>
      <c r="D89" s="182">
        <v>0</v>
      </c>
      <c r="E89" s="182">
        <v>0</v>
      </c>
      <c r="F89" s="182">
        <v>0</v>
      </c>
      <c r="G89" s="183">
        <v>0</v>
      </c>
    </row>
    <row r="90" spans="1:7" ht="15" customHeight="1">
      <c r="A90" s="47" t="s">
        <v>234</v>
      </c>
      <c r="B90" s="187">
        <v>0</v>
      </c>
      <c r="C90" s="182">
        <v>0</v>
      </c>
      <c r="D90" s="182">
        <v>0</v>
      </c>
      <c r="E90" s="182">
        <v>0</v>
      </c>
      <c r="F90" s="182">
        <v>0</v>
      </c>
      <c r="G90" s="183">
        <v>0</v>
      </c>
    </row>
    <row r="91" spans="1:7" ht="15">
      <c r="A91" s="47" t="s">
        <v>235</v>
      </c>
      <c r="B91" s="187">
        <v>0</v>
      </c>
      <c r="C91" s="182">
        <v>0</v>
      </c>
      <c r="D91" s="182">
        <v>0</v>
      </c>
      <c r="E91" s="182">
        <v>0</v>
      </c>
      <c r="F91" s="182">
        <v>0</v>
      </c>
      <c r="G91" s="183">
        <v>0</v>
      </c>
    </row>
    <row r="92" spans="1:7" ht="15" customHeight="1">
      <c r="A92" s="47" t="s">
        <v>236</v>
      </c>
      <c r="B92" s="187">
        <v>0</v>
      </c>
      <c r="C92" s="182">
        <v>0</v>
      </c>
      <c r="D92" s="182">
        <v>0</v>
      </c>
      <c r="E92" s="182">
        <v>0</v>
      </c>
      <c r="F92" s="182">
        <v>0</v>
      </c>
      <c r="G92" s="183">
        <v>0</v>
      </c>
    </row>
    <row r="93" spans="1:7" ht="15">
      <c r="A93" s="47" t="s">
        <v>237</v>
      </c>
      <c r="B93" s="187">
        <v>0</v>
      </c>
      <c r="C93" s="182">
        <v>0</v>
      </c>
      <c r="D93" s="182">
        <v>0</v>
      </c>
      <c r="E93" s="182">
        <v>0</v>
      </c>
      <c r="F93" s="182">
        <v>0</v>
      </c>
      <c r="G93" s="183">
        <v>0</v>
      </c>
    </row>
    <row r="94" spans="1:7" ht="24">
      <c r="A94" s="47" t="s">
        <v>238</v>
      </c>
      <c r="B94" s="188">
        <f>SUM(B95:B103)</f>
        <v>6070049</v>
      </c>
      <c r="C94" s="50">
        <f>SUM(C95:C103)</f>
        <v>2144312</v>
      </c>
      <c r="D94" s="50">
        <f>SUM(D95:D103)</f>
        <v>8214361</v>
      </c>
      <c r="E94" s="209">
        <f>SUM(E95:E103)</f>
        <v>8214361</v>
      </c>
      <c r="F94" s="209">
        <f>SUM(F95:F103)</f>
        <v>8214361</v>
      </c>
      <c r="G94" s="183">
        <v>0</v>
      </c>
    </row>
    <row r="95" spans="1:7" ht="33" customHeight="1">
      <c r="A95" s="47" t="s">
        <v>425</v>
      </c>
      <c r="B95" s="188">
        <v>2576983</v>
      </c>
      <c r="C95" s="209">
        <v>549830</v>
      </c>
      <c r="D95" s="52">
        <f>+C95+B95</f>
        <v>3126813</v>
      </c>
      <c r="E95" s="52">
        <f>+D95</f>
        <v>3126813</v>
      </c>
      <c r="F95" s="52">
        <f>+E95</f>
        <v>3126813</v>
      </c>
      <c r="G95" s="183">
        <v>0</v>
      </c>
    </row>
    <row r="96" spans="1:7" ht="15" customHeight="1">
      <c r="A96" s="47" t="s">
        <v>239</v>
      </c>
      <c r="B96" s="188">
        <v>304522</v>
      </c>
      <c r="C96" s="209">
        <v>-94377</v>
      </c>
      <c r="D96" s="52">
        <f aca="true" t="shared" si="3" ref="D96">+C96+B96</f>
        <v>210145</v>
      </c>
      <c r="E96" s="52">
        <f aca="true" t="shared" si="4" ref="E96">+D96</f>
        <v>210145</v>
      </c>
      <c r="F96" s="52">
        <f>+E96</f>
        <v>210145</v>
      </c>
      <c r="G96" s="183">
        <v>0</v>
      </c>
    </row>
    <row r="97" spans="1:7" ht="24" customHeight="1">
      <c r="A97" s="47" t="s">
        <v>240</v>
      </c>
      <c r="B97" s="188">
        <v>15000</v>
      </c>
      <c r="C97" s="209">
        <v>-15000</v>
      </c>
      <c r="D97" s="52">
        <f aca="true" t="shared" si="5" ref="D97">+C97+B97</f>
        <v>0</v>
      </c>
      <c r="E97" s="52">
        <f aca="true" t="shared" si="6" ref="E97:F97">+D97</f>
        <v>0</v>
      </c>
      <c r="F97" s="52">
        <f t="shared" si="6"/>
        <v>0</v>
      </c>
      <c r="G97" s="183">
        <v>0</v>
      </c>
    </row>
    <row r="98" spans="1:7" ht="15">
      <c r="A98" s="47" t="s">
        <v>241</v>
      </c>
      <c r="B98" s="188">
        <v>1511700</v>
      </c>
      <c r="C98" s="209">
        <v>788652</v>
      </c>
      <c r="D98" s="52">
        <f aca="true" t="shared" si="7" ref="D98">+C98+B98</f>
        <v>2300352</v>
      </c>
      <c r="E98" s="52">
        <f aca="true" t="shared" si="8" ref="E98">+D98</f>
        <v>2300352</v>
      </c>
      <c r="F98" s="52">
        <f>+E98</f>
        <v>2300352</v>
      </c>
      <c r="G98" s="183">
        <v>0</v>
      </c>
    </row>
    <row r="99" spans="1:7" ht="15">
      <c r="A99" s="47" t="s">
        <v>242</v>
      </c>
      <c r="B99" s="188">
        <v>606644</v>
      </c>
      <c r="C99" s="209">
        <v>391265</v>
      </c>
      <c r="D99" s="52">
        <f aca="true" t="shared" si="9" ref="D99">+C99+B99</f>
        <v>997909</v>
      </c>
      <c r="E99" s="52">
        <f aca="true" t="shared" si="10" ref="E99">+D99</f>
        <v>997909</v>
      </c>
      <c r="F99" s="52">
        <f>+E99</f>
        <v>997909</v>
      </c>
      <c r="G99" s="183">
        <v>0</v>
      </c>
    </row>
    <row r="100" spans="1:7" ht="15">
      <c r="A100" s="47" t="s">
        <v>243</v>
      </c>
      <c r="B100" s="188">
        <v>372000</v>
      </c>
      <c r="C100" s="209">
        <v>10889</v>
      </c>
      <c r="D100" s="52">
        <f aca="true" t="shared" si="11" ref="D100">+C100+B100</f>
        <v>382889</v>
      </c>
      <c r="E100" s="52">
        <f aca="true" t="shared" si="12" ref="E100">+D100</f>
        <v>382889</v>
      </c>
      <c r="F100" s="52">
        <v>382889</v>
      </c>
      <c r="G100" s="183">
        <v>0</v>
      </c>
    </row>
    <row r="101" spans="1:7" ht="24">
      <c r="A101" s="47" t="s">
        <v>244</v>
      </c>
      <c r="B101" s="188">
        <v>108000</v>
      </c>
      <c r="C101" s="209">
        <v>39054</v>
      </c>
      <c r="D101" s="52">
        <f aca="true" t="shared" si="13" ref="D101">+C101+B101</f>
        <v>147054</v>
      </c>
      <c r="E101" s="52">
        <f aca="true" t="shared" si="14" ref="E101">+D101</f>
        <v>147054</v>
      </c>
      <c r="F101" s="52">
        <v>147054</v>
      </c>
      <c r="G101" s="183">
        <v>0</v>
      </c>
    </row>
    <row r="102" spans="1:7" ht="15">
      <c r="A102" s="47" t="s">
        <v>245</v>
      </c>
      <c r="B102" s="187">
        <v>0</v>
      </c>
      <c r="C102" s="22">
        <v>0</v>
      </c>
      <c r="D102" s="234">
        <f aca="true" t="shared" si="15" ref="D102">+C102+B102</f>
        <v>0</v>
      </c>
      <c r="E102" s="234">
        <f aca="true" t="shared" si="16" ref="E102:F102">+D102</f>
        <v>0</v>
      </c>
      <c r="F102" s="234">
        <f t="shared" si="16"/>
        <v>0</v>
      </c>
      <c r="G102" s="183">
        <v>0</v>
      </c>
    </row>
    <row r="103" spans="1:7" ht="15">
      <c r="A103" s="47" t="s">
        <v>246</v>
      </c>
      <c r="B103" s="188">
        <v>575200</v>
      </c>
      <c r="C103" s="22">
        <v>473999</v>
      </c>
      <c r="D103" s="52">
        <f aca="true" t="shared" si="17" ref="D103">+C103+B103</f>
        <v>1049199</v>
      </c>
      <c r="E103" s="52">
        <f aca="true" t="shared" si="18" ref="E103">+D103</f>
        <v>1049199</v>
      </c>
      <c r="F103" s="52">
        <f>+E103</f>
        <v>1049199</v>
      </c>
      <c r="G103" s="183">
        <v>0</v>
      </c>
    </row>
    <row r="104" spans="1:7" ht="15">
      <c r="A104" s="47" t="s">
        <v>247</v>
      </c>
      <c r="B104" s="189">
        <f>SUM(B105:B113)</f>
        <v>8752763</v>
      </c>
      <c r="C104" s="52">
        <f>SUM(C105:C113)</f>
        <v>51883405</v>
      </c>
      <c r="D104" s="52">
        <f>SUM(D105:D113)</f>
        <v>60636168</v>
      </c>
      <c r="E104" s="205">
        <f>SUM(E105:E113)</f>
        <v>60635748</v>
      </c>
      <c r="F104" s="205">
        <f>SUM(F105:F113)</f>
        <v>60635748</v>
      </c>
      <c r="G104" s="183">
        <v>0</v>
      </c>
    </row>
    <row r="105" spans="1:7" ht="15">
      <c r="A105" s="47" t="s">
        <v>248</v>
      </c>
      <c r="B105" s="188">
        <v>1645886</v>
      </c>
      <c r="C105" s="50">
        <v>521377</v>
      </c>
      <c r="D105" s="50">
        <f>+B105+C105</f>
        <v>2167263</v>
      </c>
      <c r="E105" s="50">
        <f>+D105</f>
        <v>2167263</v>
      </c>
      <c r="F105" s="50">
        <f>+E105</f>
        <v>2167263</v>
      </c>
      <c r="G105" s="183">
        <v>0</v>
      </c>
    </row>
    <row r="106" spans="1:7" ht="15" customHeight="1">
      <c r="A106" s="47" t="s">
        <v>249</v>
      </c>
      <c r="B106" s="188"/>
      <c r="C106" s="50"/>
      <c r="D106" s="209">
        <f aca="true" t="shared" si="19" ref="D106:D113">+B106+C106</f>
        <v>0</v>
      </c>
      <c r="E106" s="50"/>
      <c r="F106" s="50"/>
      <c r="G106" s="183">
        <v>0</v>
      </c>
    </row>
    <row r="107" spans="1:7" ht="24">
      <c r="A107" s="47" t="s">
        <v>250</v>
      </c>
      <c r="B107" s="188">
        <v>2492444</v>
      </c>
      <c r="C107" s="50">
        <v>48952232</v>
      </c>
      <c r="D107" s="209">
        <f t="shared" si="19"/>
        <v>51444676</v>
      </c>
      <c r="E107" s="50">
        <f>+D107</f>
        <v>51444676</v>
      </c>
      <c r="F107" s="50">
        <f>+E107</f>
        <v>51444676</v>
      </c>
      <c r="G107" s="183">
        <v>0</v>
      </c>
    </row>
    <row r="108" spans="1:7" ht="24" customHeight="1">
      <c r="A108" s="47" t="s">
        <v>251</v>
      </c>
      <c r="B108" s="188">
        <v>347900</v>
      </c>
      <c r="C108" s="50">
        <v>301120</v>
      </c>
      <c r="D108" s="209">
        <f t="shared" si="19"/>
        <v>649020</v>
      </c>
      <c r="E108" s="50">
        <f aca="true" t="shared" si="20" ref="E108:F110">+D108</f>
        <v>649020</v>
      </c>
      <c r="F108" s="50">
        <f t="shared" si="20"/>
        <v>649020</v>
      </c>
      <c r="G108" s="183">
        <v>0</v>
      </c>
    </row>
    <row r="109" spans="1:7" ht="24">
      <c r="A109" s="47" t="s">
        <v>426</v>
      </c>
      <c r="B109" s="188">
        <v>1000443</v>
      </c>
      <c r="C109" s="50">
        <v>385552</v>
      </c>
      <c r="D109" s="209">
        <f t="shared" si="19"/>
        <v>1385995</v>
      </c>
      <c r="E109" s="50">
        <f t="shared" si="20"/>
        <v>1385995</v>
      </c>
      <c r="F109" s="50">
        <f t="shared" si="20"/>
        <v>1385995</v>
      </c>
      <c r="G109" s="183">
        <v>0</v>
      </c>
    </row>
    <row r="110" spans="1:7" ht="15">
      <c r="A110" s="47" t="s">
        <v>252</v>
      </c>
      <c r="B110" s="188">
        <v>63500</v>
      </c>
      <c r="C110" s="50">
        <v>336506</v>
      </c>
      <c r="D110" s="209">
        <f t="shared" si="19"/>
        <v>400006</v>
      </c>
      <c r="E110" s="50">
        <f t="shared" si="20"/>
        <v>400006</v>
      </c>
      <c r="F110" s="50">
        <f t="shared" si="20"/>
        <v>400006</v>
      </c>
      <c r="G110" s="183">
        <v>0</v>
      </c>
    </row>
    <row r="111" spans="1:7" ht="18" customHeight="1">
      <c r="A111" s="47" t="s">
        <v>253</v>
      </c>
      <c r="B111" s="188">
        <v>740723</v>
      </c>
      <c r="C111" s="50">
        <v>-291905</v>
      </c>
      <c r="D111" s="209">
        <f t="shared" si="19"/>
        <v>448818</v>
      </c>
      <c r="E111" s="50">
        <v>448398</v>
      </c>
      <c r="F111" s="50">
        <v>448398</v>
      </c>
      <c r="G111" s="183">
        <v>0</v>
      </c>
    </row>
    <row r="112" spans="1:7" ht="15" customHeight="1">
      <c r="A112" s="47" t="s">
        <v>254</v>
      </c>
      <c r="B112" s="188">
        <v>1337867</v>
      </c>
      <c r="C112" s="50">
        <v>1437684</v>
      </c>
      <c r="D112" s="209">
        <f t="shared" si="19"/>
        <v>2775551</v>
      </c>
      <c r="E112" s="50">
        <f>+D112</f>
        <v>2775551</v>
      </c>
      <c r="F112" s="50">
        <f>+E112</f>
        <v>2775551</v>
      </c>
      <c r="G112" s="183">
        <v>0</v>
      </c>
    </row>
    <row r="113" spans="1:7" ht="15" customHeight="1">
      <c r="A113" s="47" t="s">
        <v>255</v>
      </c>
      <c r="B113" s="188">
        <v>1124000</v>
      </c>
      <c r="C113" s="50">
        <v>240839</v>
      </c>
      <c r="D113" s="209">
        <f t="shared" si="19"/>
        <v>1364839</v>
      </c>
      <c r="E113" s="50">
        <f aca="true" t="shared" si="21" ref="E113">+D113</f>
        <v>1364839</v>
      </c>
      <c r="F113" s="50">
        <f>+E113</f>
        <v>1364839</v>
      </c>
      <c r="G113" s="183">
        <v>0</v>
      </c>
    </row>
    <row r="114" spans="1:7" ht="24">
      <c r="A114" s="47" t="s">
        <v>427</v>
      </c>
      <c r="B114" s="189">
        <f>+B115</f>
        <v>228152</v>
      </c>
      <c r="C114" s="50">
        <f>+C115</f>
        <v>366539</v>
      </c>
      <c r="D114" s="50">
        <f aca="true" t="shared" si="22" ref="D114">+B114+C114</f>
        <v>594691</v>
      </c>
      <c r="E114" s="50">
        <f aca="true" t="shared" si="23" ref="E114">+D114</f>
        <v>594691</v>
      </c>
      <c r="F114" s="50">
        <f>+E114</f>
        <v>594691</v>
      </c>
      <c r="G114" s="183">
        <v>0</v>
      </c>
    </row>
    <row r="115" spans="1:7" ht="15">
      <c r="A115" s="47" t="s">
        <v>256</v>
      </c>
      <c r="B115" s="188">
        <v>228152</v>
      </c>
      <c r="C115" s="50">
        <v>366539</v>
      </c>
      <c r="D115" s="50">
        <f aca="true" t="shared" si="24" ref="D115">+B115+C115</f>
        <v>594691</v>
      </c>
      <c r="E115" s="50">
        <f aca="true" t="shared" si="25" ref="E115">+D115</f>
        <v>594691</v>
      </c>
      <c r="F115" s="50">
        <f>+E115</f>
        <v>594691</v>
      </c>
      <c r="G115" s="55"/>
    </row>
    <row r="116" spans="1:7" ht="15">
      <c r="A116" s="47" t="s">
        <v>257</v>
      </c>
      <c r="B116" s="187">
        <v>0</v>
      </c>
      <c r="C116" s="182">
        <v>0</v>
      </c>
      <c r="D116" s="182">
        <v>0</v>
      </c>
      <c r="E116" s="182">
        <v>0</v>
      </c>
      <c r="F116" s="182">
        <v>0</v>
      </c>
      <c r="G116" s="183">
        <v>0</v>
      </c>
    </row>
    <row r="117" spans="1:7" ht="15" customHeight="1">
      <c r="A117" s="47" t="s">
        <v>258</v>
      </c>
      <c r="B117" s="187">
        <v>0</v>
      </c>
      <c r="C117" s="182">
        <v>0</v>
      </c>
      <c r="D117" s="182">
        <v>0</v>
      </c>
      <c r="E117" s="182">
        <v>0</v>
      </c>
      <c r="F117" s="182">
        <v>0</v>
      </c>
      <c r="G117" s="183">
        <v>0</v>
      </c>
    </row>
    <row r="118" spans="1:7" ht="15" customHeight="1">
      <c r="A118" s="47" t="s">
        <v>259</v>
      </c>
      <c r="B118" s="187">
        <v>0</v>
      </c>
      <c r="C118" s="182">
        <v>0</v>
      </c>
      <c r="D118" s="182">
        <v>0</v>
      </c>
      <c r="E118" s="182">
        <v>0</v>
      </c>
      <c r="F118" s="182">
        <v>0</v>
      </c>
      <c r="G118" s="183">
        <v>0</v>
      </c>
    </row>
    <row r="119" spans="1:7" ht="15" customHeight="1" thickBot="1">
      <c r="A119" s="266" t="s">
        <v>260</v>
      </c>
      <c r="B119" s="267">
        <v>0</v>
      </c>
      <c r="C119" s="268">
        <v>0</v>
      </c>
      <c r="D119" s="268">
        <v>0</v>
      </c>
      <c r="E119" s="268">
        <v>0</v>
      </c>
      <c r="F119" s="268">
        <v>0</v>
      </c>
      <c r="G119" s="269">
        <v>0</v>
      </c>
    </row>
    <row r="120" spans="1:7" ht="24">
      <c r="A120" s="262" t="s">
        <v>261</v>
      </c>
      <c r="B120" s="263">
        <v>0</v>
      </c>
      <c r="C120" s="264">
        <v>0</v>
      </c>
      <c r="D120" s="264">
        <v>0</v>
      </c>
      <c r="E120" s="264">
        <v>0</v>
      </c>
      <c r="F120" s="264">
        <v>0</v>
      </c>
      <c r="G120" s="265">
        <v>0</v>
      </c>
    </row>
    <row r="121" spans="1:7" ht="15">
      <c r="A121" s="47" t="s">
        <v>262</v>
      </c>
      <c r="B121" s="187">
        <v>0</v>
      </c>
      <c r="C121" s="182">
        <v>0</v>
      </c>
      <c r="D121" s="182">
        <v>0</v>
      </c>
      <c r="E121" s="182">
        <v>0</v>
      </c>
      <c r="F121" s="182">
        <v>0</v>
      </c>
      <c r="G121" s="183">
        <v>0</v>
      </c>
    </row>
    <row r="122" spans="1:7" ht="15" customHeight="1">
      <c r="A122" s="47" t="s">
        <v>263</v>
      </c>
      <c r="B122" s="187">
        <v>0</v>
      </c>
      <c r="C122" s="182">
        <v>0</v>
      </c>
      <c r="D122" s="182">
        <v>0</v>
      </c>
      <c r="E122" s="182">
        <v>0</v>
      </c>
      <c r="F122" s="182">
        <v>0</v>
      </c>
      <c r="G122" s="183">
        <v>0</v>
      </c>
    </row>
    <row r="123" spans="1:7" ht="15" customHeight="1">
      <c r="A123" s="47" t="s">
        <v>264</v>
      </c>
      <c r="B123" s="187">
        <v>0</v>
      </c>
      <c r="C123" s="182">
        <v>0</v>
      </c>
      <c r="D123" s="182">
        <v>0</v>
      </c>
      <c r="E123" s="182">
        <v>0</v>
      </c>
      <c r="F123" s="182">
        <v>0</v>
      </c>
      <c r="G123" s="183">
        <v>0</v>
      </c>
    </row>
    <row r="124" spans="1:7" ht="24">
      <c r="A124" s="47" t="s">
        <v>428</v>
      </c>
      <c r="B124" s="188">
        <f>+B125+B126+B130</f>
        <v>200300</v>
      </c>
      <c r="C124" s="50">
        <f>+C125+C126+C130</f>
        <v>4372101</v>
      </c>
      <c r="D124" s="50">
        <f>+D125+D126+D130</f>
        <v>4572401</v>
      </c>
      <c r="E124" s="50">
        <f>+D124</f>
        <v>4572401</v>
      </c>
      <c r="F124" s="50">
        <f>+E124</f>
        <v>4572401</v>
      </c>
      <c r="G124" s="55">
        <v>0</v>
      </c>
    </row>
    <row r="125" spans="1:7" ht="15">
      <c r="A125" s="47" t="s">
        <v>265</v>
      </c>
      <c r="B125" s="188">
        <v>142800</v>
      </c>
      <c r="C125" s="50">
        <v>2197166</v>
      </c>
      <c r="D125" s="52">
        <f>+B125+C125</f>
        <v>2339966</v>
      </c>
      <c r="E125" s="50">
        <v>2386426</v>
      </c>
      <c r="F125" s="50">
        <f>+E125</f>
        <v>2386426</v>
      </c>
      <c r="G125" s="55">
        <v>0</v>
      </c>
    </row>
    <row r="126" spans="1:7" ht="15">
      <c r="A126" s="47" t="s">
        <v>266</v>
      </c>
      <c r="B126" s="188">
        <v>57500</v>
      </c>
      <c r="C126" s="209">
        <v>680350</v>
      </c>
      <c r="D126" s="205">
        <v>737850</v>
      </c>
      <c r="E126" s="209">
        <f>+D126</f>
        <v>737850</v>
      </c>
      <c r="F126" s="209">
        <f>+E126</f>
        <v>737850</v>
      </c>
      <c r="G126" s="236">
        <v>0</v>
      </c>
    </row>
    <row r="127" spans="1:7" ht="15">
      <c r="A127" s="92" t="s">
        <v>267</v>
      </c>
      <c r="B127" s="187">
        <v>0</v>
      </c>
      <c r="C127" s="182">
        <v>0</v>
      </c>
      <c r="D127" s="205">
        <f aca="true" t="shared" si="26" ref="D127:D130">+B127+C127</f>
        <v>0</v>
      </c>
      <c r="E127" s="182">
        <v>0</v>
      </c>
      <c r="F127" s="182">
        <v>0</v>
      </c>
      <c r="G127" s="183">
        <v>0</v>
      </c>
    </row>
    <row r="128" spans="1:7" ht="15">
      <c r="A128" s="92" t="s">
        <v>268</v>
      </c>
      <c r="B128" s="187">
        <v>0</v>
      </c>
      <c r="C128" s="182">
        <v>0</v>
      </c>
      <c r="D128" s="205">
        <f t="shared" si="26"/>
        <v>0</v>
      </c>
      <c r="E128" s="182">
        <v>0</v>
      </c>
      <c r="F128" s="182">
        <v>0</v>
      </c>
      <c r="G128" s="183">
        <v>0</v>
      </c>
    </row>
    <row r="129" spans="1:7" ht="15" customHeight="1">
      <c r="A129" s="92" t="s">
        <v>269</v>
      </c>
      <c r="B129" s="187">
        <v>0</v>
      </c>
      <c r="C129" s="182">
        <v>0</v>
      </c>
      <c r="D129" s="205">
        <f t="shared" si="26"/>
        <v>0</v>
      </c>
      <c r="E129" s="182">
        <v>0</v>
      </c>
      <c r="F129" s="182">
        <v>0</v>
      </c>
      <c r="G129" s="183">
        <v>0</v>
      </c>
    </row>
    <row r="130" spans="1:7" ht="15">
      <c r="A130" s="92" t="s">
        <v>270</v>
      </c>
      <c r="B130" s="63"/>
      <c r="C130" s="50">
        <v>1494585</v>
      </c>
      <c r="D130" s="205">
        <f t="shared" si="26"/>
        <v>1494585</v>
      </c>
      <c r="E130" s="50">
        <f>+D130</f>
        <v>1494585</v>
      </c>
      <c r="F130" s="50">
        <f>+E130</f>
        <v>1494585</v>
      </c>
      <c r="G130" s="55">
        <v>0</v>
      </c>
    </row>
    <row r="131" spans="1:7" ht="15" customHeight="1">
      <c r="A131" s="92" t="s">
        <v>271</v>
      </c>
      <c r="B131" s="187">
        <v>0</v>
      </c>
      <c r="C131" s="182">
        <v>0</v>
      </c>
      <c r="D131" s="182">
        <v>0</v>
      </c>
      <c r="E131" s="182">
        <v>0</v>
      </c>
      <c r="F131" s="182">
        <v>0</v>
      </c>
      <c r="G131" s="183">
        <v>0</v>
      </c>
    </row>
    <row r="132" spans="1:7" ht="15" customHeight="1">
      <c r="A132" s="92" t="s">
        <v>272</v>
      </c>
      <c r="B132" s="187">
        <v>0</v>
      </c>
      <c r="C132" s="182">
        <v>0</v>
      </c>
      <c r="D132" s="182">
        <v>0</v>
      </c>
      <c r="E132" s="182">
        <v>0</v>
      </c>
      <c r="F132" s="182">
        <v>0</v>
      </c>
      <c r="G132" s="183">
        <v>0</v>
      </c>
    </row>
    <row r="133" spans="1:7" ht="15" customHeight="1">
      <c r="A133" s="92" t="s">
        <v>273</v>
      </c>
      <c r="B133" s="187">
        <v>0</v>
      </c>
      <c r="C133" s="182">
        <v>0</v>
      </c>
      <c r="D133" s="182">
        <v>0</v>
      </c>
      <c r="E133" s="182">
        <v>0</v>
      </c>
      <c r="F133" s="182">
        <v>0</v>
      </c>
      <c r="G133" s="183">
        <v>0</v>
      </c>
    </row>
    <row r="134" spans="1:7" ht="15" customHeight="1">
      <c r="A134" s="92" t="s">
        <v>274</v>
      </c>
      <c r="B134" s="187">
        <v>0</v>
      </c>
      <c r="C134" s="182">
        <v>0</v>
      </c>
      <c r="D134" s="182">
        <v>0</v>
      </c>
      <c r="E134" s="182">
        <v>0</v>
      </c>
      <c r="F134" s="182">
        <v>0</v>
      </c>
      <c r="G134" s="183">
        <v>0</v>
      </c>
    </row>
    <row r="135" spans="1:7" ht="15">
      <c r="A135" s="92" t="s">
        <v>275</v>
      </c>
      <c r="B135" s="187">
        <v>0</v>
      </c>
      <c r="C135" s="182">
        <v>0</v>
      </c>
      <c r="D135" s="182">
        <v>0</v>
      </c>
      <c r="E135" s="182">
        <v>0</v>
      </c>
      <c r="F135" s="182">
        <v>0</v>
      </c>
      <c r="G135" s="183">
        <v>0</v>
      </c>
    </row>
    <row r="136" spans="1:7" ht="15">
      <c r="A136" s="92" t="s">
        <v>276</v>
      </c>
      <c r="B136" s="63"/>
      <c r="C136" s="50">
        <v>3811240</v>
      </c>
      <c r="D136" s="50">
        <f>+C136</f>
        <v>3811240</v>
      </c>
      <c r="E136" s="50">
        <f>+D136</f>
        <v>3811240</v>
      </c>
      <c r="F136" s="50">
        <f>+E136</f>
        <v>3811240</v>
      </c>
      <c r="G136" s="55">
        <v>0</v>
      </c>
    </row>
    <row r="137" spans="1:7" ht="15">
      <c r="A137" s="92" t="s">
        <v>277</v>
      </c>
      <c r="B137" s="187">
        <v>0</v>
      </c>
      <c r="C137" s="182">
        <v>0</v>
      </c>
      <c r="D137" s="182">
        <v>0</v>
      </c>
      <c r="E137" s="182">
        <v>0</v>
      </c>
      <c r="F137" s="182">
        <v>0</v>
      </c>
      <c r="G137" s="183">
        <v>0</v>
      </c>
    </row>
    <row r="138" spans="1:7" ht="15" customHeight="1">
      <c r="A138" s="92" t="s">
        <v>429</v>
      </c>
      <c r="B138" s="187">
        <v>0</v>
      </c>
      <c r="C138" s="182">
        <v>0</v>
      </c>
      <c r="D138" s="182">
        <v>0</v>
      </c>
      <c r="E138" s="182">
        <v>0</v>
      </c>
      <c r="F138" s="182">
        <v>0</v>
      </c>
      <c r="G138" s="183">
        <v>0</v>
      </c>
    </row>
    <row r="139" spans="1:7" ht="15">
      <c r="A139" s="92" t="s">
        <v>278</v>
      </c>
      <c r="B139" s="187">
        <v>0</v>
      </c>
      <c r="C139" s="182">
        <v>0</v>
      </c>
      <c r="D139" s="182">
        <v>0</v>
      </c>
      <c r="E139" s="182">
        <v>0</v>
      </c>
      <c r="F139" s="182">
        <v>0</v>
      </c>
      <c r="G139" s="183">
        <v>0</v>
      </c>
    </row>
    <row r="140" spans="1:7" ht="15">
      <c r="A140" s="92" t="s">
        <v>279</v>
      </c>
      <c r="B140" s="187">
        <v>0</v>
      </c>
      <c r="C140" s="182">
        <v>0</v>
      </c>
      <c r="D140" s="182">
        <v>0</v>
      </c>
      <c r="E140" s="182">
        <v>0</v>
      </c>
      <c r="F140" s="182">
        <v>0</v>
      </c>
      <c r="G140" s="183">
        <v>0</v>
      </c>
    </row>
    <row r="141" spans="1:7" ht="15">
      <c r="A141" s="92" t="s">
        <v>280</v>
      </c>
      <c r="B141" s="187">
        <v>0</v>
      </c>
      <c r="C141" s="182">
        <v>0</v>
      </c>
      <c r="D141" s="182">
        <v>0</v>
      </c>
      <c r="E141" s="182">
        <v>0</v>
      </c>
      <c r="F141" s="182">
        <v>0</v>
      </c>
      <c r="G141" s="183">
        <v>0</v>
      </c>
    </row>
    <row r="142" spans="1:7" ht="15" customHeight="1">
      <c r="A142" s="92" t="s">
        <v>281</v>
      </c>
      <c r="B142" s="187">
        <v>0</v>
      </c>
      <c r="C142" s="182">
        <v>0</v>
      </c>
      <c r="D142" s="182">
        <v>0</v>
      </c>
      <c r="E142" s="182">
        <v>0</v>
      </c>
      <c r="F142" s="182">
        <v>0</v>
      </c>
      <c r="G142" s="183">
        <v>0</v>
      </c>
    </row>
    <row r="143" spans="1:7" ht="22.5" customHeight="1">
      <c r="A143" s="92" t="s">
        <v>282</v>
      </c>
      <c r="B143" s="187">
        <v>0</v>
      </c>
      <c r="C143" s="182">
        <v>0</v>
      </c>
      <c r="D143" s="182">
        <v>0</v>
      </c>
      <c r="E143" s="182">
        <v>0</v>
      </c>
      <c r="F143" s="182">
        <v>0</v>
      </c>
      <c r="G143" s="183">
        <v>0</v>
      </c>
    </row>
    <row r="144" spans="1:7" ht="15">
      <c r="A144" s="92" t="s">
        <v>283</v>
      </c>
      <c r="B144" s="187">
        <v>0</v>
      </c>
      <c r="C144" s="182">
        <v>0</v>
      </c>
      <c r="D144" s="182">
        <v>0</v>
      </c>
      <c r="E144" s="182">
        <v>0</v>
      </c>
      <c r="F144" s="182">
        <v>0</v>
      </c>
      <c r="G144" s="183">
        <v>0</v>
      </c>
    </row>
    <row r="145" spans="1:7" ht="15" customHeight="1">
      <c r="A145" s="92" t="s">
        <v>284</v>
      </c>
      <c r="B145" s="187">
        <v>0</v>
      </c>
      <c r="C145" s="182">
        <v>0</v>
      </c>
      <c r="D145" s="182">
        <v>0</v>
      </c>
      <c r="E145" s="182">
        <v>0</v>
      </c>
      <c r="F145" s="182">
        <v>0</v>
      </c>
      <c r="G145" s="183">
        <v>0</v>
      </c>
    </row>
    <row r="146" spans="1:7" ht="27" customHeight="1">
      <c r="A146" s="92" t="s">
        <v>285</v>
      </c>
      <c r="B146" s="187">
        <v>0</v>
      </c>
      <c r="C146" s="182">
        <v>0</v>
      </c>
      <c r="D146" s="182">
        <v>0</v>
      </c>
      <c r="E146" s="182">
        <v>0</v>
      </c>
      <c r="F146" s="182">
        <v>0</v>
      </c>
      <c r="G146" s="183">
        <v>0</v>
      </c>
    </row>
    <row r="147" spans="1:7" ht="15" customHeight="1">
      <c r="A147" s="92" t="s">
        <v>286</v>
      </c>
      <c r="B147" s="187">
        <v>0</v>
      </c>
      <c r="C147" s="182">
        <v>0</v>
      </c>
      <c r="D147" s="182">
        <v>0</v>
      </c>
      <c r="E147" s="182">
        <v>0</v>
      </c>
      <c r="F147" s="182">
        <v>0</v>
      </c>
      <c r="G147" s="183">
        <v>0</v>
      </c>
    </row>
    <row r="148" spans="1:7" ht="15" customHeight="1">
      <c r="A148" s="92" t="s">
        <v>287</v>
      </c>
      <c r="B148" s="187">
        <v>0</v>
      </c>
      <c r="C148" s="182">
        <v>0</v>
      </c>
      <c r="D148" s="182">
        <v>0</v>
      </c>
      <c r="E148" s="182">
        <v>0</v>
      </c>
      <c r="F148" s="182">
        <v>0</v>
      </c>
      <c r="G148" s="183">
        <v>0</v>
      </c>
    </row>
    <row r="149" spans="1:7" ht="15" customHeight="1">
      <c r="A149" s="92" t="s">
        <v>288</v>
      </c>
      <c r="B149" s="187">
        <v>0</v>
      </c>
      <c r="C149" s="182">
        <v>0</v>
      </c>
      <c r="D149" s="182">
        <v>0</v>
      </c>
      <c r="E149" s="182">
        <v>0</v>
      </c>
      <c r="F149" s="182">
        <v>0</v>
      </c>
      <c r="G149" s="183">
        <v>0</v>
      </c>
    </row>
    <row r="150" spans="1:7" ht="15" customHeight="1">
      <c r="A150" s="92" t="s">
        <v>289</v>
      </c>
      <c r="B150" s="187">
        <v>0</v>
      </c>
      <c r="C150" s="182">
        <v>0</v>
      </c>
      <c r="D150" s="182">
        <v>0</v>
      </c>
      <c r="E150" s="182">
        <v>0</v>
      </c>
      <c r="F150" s="182">
        <v>0</v>
      </c>
      <c r="G150" s="183">
        <v>0</v>
      </c>
    </row>
    <row r="151" spans="1:7" ht="15" customHeight="1">
      <c r="A151" s="92" t="s">
        <v>290</v>
      </c>
      <c r="B151" s="187">
        <v>0</v>
      </c>
      <c r="C151" s="182">
        <v>0</v>
      </c>
      <c r="D151" s="182">
        <v>0</v>
      </c>
      <c r="E151" s="182">
        <v>0</v>
      </c>
      <c r="F151" s="182">
        <v>0</v>
      </c>
      <c r="G151" s="183">
        <v>0</v>
      </c>
    </row>
    <row r="152" spans="1:7" ht="15" customHeight="1">
      <c r="A152" s="92" t="s">
        <v>291</v>
      </c>
      <c r="B152" s="187">
        <v>0</v>
      </c>
      <c r="C152" s="182">
        <v>0</v>
      </c>
      <c r="D152" s="182">
        <v>0</v>
      </c>
      <c r="E152" s="182">
        <v>0</v>
      </c>
      <c r="F152" s="182">
        <v>0</v>
      </c>
      <c r="G152" s="183">
        <v>0</v>
      </c>
    </row>
    <row r="153" spans="1:7" ht="15" customHeight="1">
      <c r="A153" s="92" t="s">
        <v>292</v>
      </c>
      <c r="B153" s="187">
        <v>0</v>
      </c>
      <c r="C153" s="182">
        <v>0</v>
      </c>
      <c r="D153" s="182">
        <v>0</v>
      </c>
      <c r="E153" s="182">
        <v>0</v>
      </c>
      <c r="F153" s="182">
        <v>0</v>
      </c>
      <c r="G153" s="183">
        <v>0</v>
      </c>
    </row>
    <row r="154" spans="1:7" ht="15" customHeight="1">
      <c r="A154" s="92" t="s">
        <v>293</v>
      </c>
      <c r="B154" s="187">
        <v>0</v>
      </c>
      <c r="C154" s="182">
        <v>0</v>
      </c>
      <c r="D154" s="182">
        <v>0</v>
      </c>
      <c r="E154" s="182">
        <v>0</v>
      </c>
      <c r="F154" s="182">
        <v>0</v>
      </c>
      <c r="G154" s="183">
        <v>0</v>
      </c>
    </row>
    <row r="155" spans="1:7" ht="15" customHeight="1">
      <c r="A155" s="92" t="s">
        <v>294</v>
      </c>
      <c r="B155" s="187">
        <v>0</v>
      </c>
      <c r="C155" s="182">
        <v>0</v>
      </c>
      <c r="D155" s="182">
        <v>0</v>
      </c>
      <c r="E155" s="182">
        <v>0</v>
      </c>
      <c r="F155" s="182">
        <v>0</v>
      </c>
      <c r="G155" s="183">
        <v>0</v>
      </c>
    </row>
    <row r="156" spans="1:7" ht="15" customHeight="1">
      <c r="A156" s="92" t="s">
        <v>295</v>
      </c>
      <c r="B156" s="187">
        <v>0</v>
      </c>
      <c r="C156" s="182">
        <v>0</v>
      </c>
      <c r="D156" s="182">
        <v>0</v>
      </c>
      <c r="E156" s="182">
        <v>0</v>
      </c>
      <c r="F156" s="182">
        <v>0</v>
      </c>
      <c r="G156" s="183">
        <v>0</v>
      </c>
    </row>
    <row r="157" spans="1:7" ht="15" customHeight="1">
      <c r="A157" s="92" t="s">
        <v>296</v>
      </c>
      <c r="B157" s="187">
        <v>0</v>
      </c>
      <c r="C157" s="182">
        <v>0</v>
      </c>
      <c r="D157" s="182">
        <v>0</v>
      </c>
      <c r="E157" s="182">
        <v>0</v>
      </c>
      <c r="F157" s="182">
        <v>0</v>
      </c>
      <c r="G157" s="183">
        <v>0</v>
      </c>
    </row>
    <row r="158" spans="1:7" ht="26.25" customHeight="1">
      <c r="A158" s="92" t="s">
        <v>297</v>
      </c>
      <c r="B158" s="187">
        <v>0</v>
      </c>
      <c r="C158" s="182">
        <v>0</v>
      </c>
      <c r="D158" s="182">
        <v>0</v>
      </c>
      <c r="E158" s="182">
        <v>0</v>
      </c>
      <c r="F158" s="182">
        <v>0</v>
      </c>
      <c r="G158" s="183">
        <v>0</v>
      </c>
    </row>
    <row r="159" spans="1:7" ht="15" customHeight="1" thickBot="1">
      <c r="A159" s="155" t="s">
        <v>299</v>
      </c>
      <c r="B159" s="231">
        <f>+B151+B147+B138+B124+B114+B104+B94+B86+B8</f>
        <v>87982499</v>
      </c>
      <c r="C159" s="104">
        <v>48952232</v>
      </c>
      <c r="D159" s="104">
        <f>+B159+C159</f>
        <v>136934731</v>
      </c>
      <c r="E159" s="104">
        <f>+D159</f>
        <v>136934731</v>
      </c>
      <c r="F159" s="104">
        <f>+E159</f>
        <v>136934731</v>
      </c>
      <c r="G159" s="105">
        <f>+G151+G147+G138+G124+G114+G104+G94+G86+G8</f>
        <v>0</v>
      </c>
    </row>
    <row r="160" spans="1:7" ht="15" customHeight="1">
      <c r="A160" s="41"/>
      <c r="B160" s="261"/>
      <c r="C160" s="261"/>
      <c r="D160" s="261"/>
      <c r="E160" s="261"/>
      <c r="F160" s="261"/>
      <c r="G160" s="261"/>
    </row>
    <row r="161" spans="1:7" ht="15" customHeight="1">
      <c r="A161" s="41"/>
      <c r="B161" s="261"/>
      <c r="C161" s="261"/>
      <c r="D161" s="261"/>
      <c r="E161" s="261"/>
      <c r="F161" s="261"/>
      <c r="G161" s="261"/>
    </row>
    <row r="162" spans="1:7" ht="15" customHeight="1">
      <c r="A162" s="41"/>
      <c r="B162" s="261"/>
      <c r="C162" s="261"/>
      <c r="D162" s="261"/>
      <c r="E162" s="261"/>
      <c r="F162" s="261"/>
      <c r="G162" s="261"/>
    </row>
    <row r="163" spans="1:7" ht="15" customHeight="1">
      <c r="A163" s="41"/>
      <c r="B163" s="261"/>
      <c r="C163" s="261"/>
      <c r="D163" s="261"/>
      <c r="E163" s="261"/>
      <c r="F163" s="261"/>
      <c r="G163" s="261"/>
    </row>
    <row r="164" spans="1:7" ht="15" customHeight="1">
      <c r="A164" s="41"/>
      <c r="B164" s="261"/>
      <c r="C164" s="261"/>
      <c r="D164" s="261"/>
      <c r="E164" s="261"/>
      <c r="F164" s="261"/>
      <c r="G164" s="261"/>
    </row>
    <row r="165" spans="1:7" ht="15" customHeight="1">
      <c r="A165" s="41"/>
      <c r="B165" s="261"/>
      <c r="C165" s="261"/>
      <c r="D165" s="261"/>
      <c r="E165" s="261"/>
      <c r="F165" s="261"/>
      <c r="G165" s="261"/>
    </row>
    <row r="166" spans="1:7" ht="15" customHeight="1">
      <c r="A166" s="41"/>
      <c r="B166" s="261"/>
      <c r="C166" s="261"/>
      <c r="D166" s="261"/>
      <c r="E166" s="261"/>
      <c r="F166" s="261"/>
      <c r="G166" s="261"/>
    </row>
    <row r="167" spans="1:7" ht="15" customHeight="1">
      <c r="A167" s="41"/>
      <c r="B167" s="261"/>
      <c r="C167" s="261"/>
      <c r="D167" s="261"/>
      <c r="E167" s="261"/>
      <c r="F167" s="261"/>
      <c r="G167" s="261"/>
    </row>
    <row r="168" spans="1:7" ht="15" customHeight="1">
      <c r="A168" s="41"/>
      <c r="B168" s="261"/>
      <c r="C168" s="261"/>
      <c r="D168" s="261"/>
      <c r="E168" s="261"/>
      <c r="F168" s="261"/>
      <c r="G168" s="261"/>
    </row>
    <row r="169" spans="1:7" ht="15" customHeight="1">
      <c r="A169" s="41"/>
      <c r="B169" s="261"/>
      <c r="C169" s="261"/>
      <c r="D169" s="261"/>
      <c r="E169" s="261"/>
      <c r="F169" s="261"/>
      <c r="G169" s="261"/>
    </row>
    <row r="170" spans="1:7" ht="15" customHeight="1">
      <c r="A170" s="41"/>
      <c r="B170" s="261"/>
      <c r="C170" s="261"/>
      <c r="D170" s="261"/>
      <c r="E170" s="261"/>
      <c r="F170" s="261"/>
      <c r="G170" s="261"/>
    </row>
    <row r="171" spans="1:7" ht="15" customHeight="1">
      <c r="A171" s="41"/>
      <c r="B171" s="261"/>
      <c r="C171" s="261"/>
      <c r="D171" s="261"/>
      <c r="E171" s="261"/>
      <c r="F171" s="261"/>
      <c r="G171" s="261"/>
    </row>
    <row r="172" spans="1:7" ht="15" customHeight="1">
      <c r="A172" s="41"/>
      <c r="B172" s="261"/>
      <c r="C172" s="261"/>
      <c r="D172" s="261"/>
      <c r="E172" s="261"/>
      <c r="F172" s="261"/>
      <c r="G172" s="261"/>
    </row>
    <row r="173" spans="1:7" ht="15" customHeight="1">
      <c r="A173" s="41"/>
      <c r="B173" s="261"/>
      <c r="C173" s="261"/>
      <c r="D173" s="261"/>
      <c r="E173" s="261"/>
      <c r="F173" s="261"/>
      <c r="G173" s="261"/>
    </row>
    <row r="174" spans="1:7" ht="15" customHeight="1">
      <c r="A174" s="41"/>
      <c r="B174" s="261"/>
      <c r="C174" s="261"/>
      <c r="D174" s="261"/>
      <c r="E174" s="261"/>
      <c r="F174" s="261"/>
      <c r="G174" s="261"/>
    </row>
    <row r="175" spans="1:7" ht="15" customHeight="1">
      <c r="A175" s="41"/>
      <c r="B175" s="261"/>
      <c r="C175" s="261"/>
      <c r="D175" s="261"/>
      <c r="E175" s="261"/>
      <c r="F175" s="261"/>
      <c r="G175" s="261"/>
    </row>
    <row r="176" spans="1:7" ht="15" customHeight="1">
      <c r="A176" s="41"/>
      <c r="B176" s="261"/>
      <c r="C176" s="261"/>
      <c r="D176" s="261"/>
      <c r="E176" s="261"/>
      <c r="F176" s="261"/>
      <c r="G176" s="261"/>
    </row>
    <row r="177" spans="1:7" ht="15" customHeight="1">
      <c r="A177" s="41"/>
      <c r="B177" s="261"/>
      <c r="C177" s="261"/>
      <c r="D177" s="261"/>
      <c r="E177" s="261"/>
      <c r="F177" s="261"/>
      <c r="G177" s="261"/>
    </row>
    <row r="178" spans="1:7" ht="15" customHeight="1">
      <c r="A178" s="41"/>
      <c r="B178" s="261"/>
      <c r="C178" s="261"/>
      <c r="D178" s="261"/>
      <c r="E178" s="261"/>
      <c r="F178" s="261"/>
      <c r="G178" s="261"/>
    </row>
    <row r="179" spans="1:7" ht="15" customHeight="1">
      <c r="A179" s="41"/>
      <c r="B179" s="261"/>
      <c r="C179" s="261"/>
      <c r="D179" s="261"/>
      <c r="E179" s="261"/>
      <c r="F179" s="261"/>
      <c r="G179" s="261"/>
    </row>
    <row r="180" spans="1:7" ht="15" customHeight="1">
      <c r="A180" s="41"/>
      <c r="B180" s="261"/>
      <c r="C180" s="261"/>
      <c r="D180" s="261"/>
      <c r="E180" s="261"/>
      <c r="F180" s="261"/>
      <c r="G180" s="261"/>
    </row>
    <row r="181" spans="1:7" ht="15">
      <c r="A181" s="41"/>
      <c r="B181" s="106"/>
      <c r="C181" s="106"/>
      <c r="D181" s="106"/>
      <c r="E181" s="106"/>
      <c r="F181" s="106"/>
      <c r="G181" s="106"/>
    </row>
    <row r="182" spans="1:7" ht="15">
      <c r="A182" s="325" t="s">
        <v>475</v>
      </c>
      <c r="B182" s="325"/>
      <c r="C182" s="106"/>
      <c r="D182" s="325" t="s">
        <v>476</v>
      </c>
      <c r="E182" s="325"/>
      <c r="F182" s="325"/>
      <c r="G182" s="325"/>
    </row>
    <row r="183" spans="1:7" ht="15">
      <c r="A183" s="325" t="s">
        <v>444</v>
      </c>
      <c r="B183" s="325"/>
      <c r="C183" s="106"/>
      <c r="D183" s="325" t="s">
        <v>449</v>
      </c>
      <c r="E183" s="325"/>
      <c r="F183" s="325"/>
      <c r="G183" s="325"/>
    </row>
    <row r="187" spans="1:6" ht="15">
      <c r="A187" s="302"/>
      <c r="B187" s="302"/>
      <c r="C187" s="302"/>
      <c r="D187" s="302"/>
      <c r="E187" s="302"/>
      <c r="F187" s="302"/>
    </row>
    <row r="188" spans="1:6" ht="15">
      <c r="A188" s="302"/>
      <c r="B188" s="302"/>
      <c r="C188" s="302"/>
      <c r="D188" s="302"/>
      <c r="E188" s="302"/>
      <c r="F188" s="302"/>
    </row>
  </sheetData>
  <mergeCells count="23">
    <mergeCell ref="A187:C187"/>
    <mergeCell ref="A188:C188"/>
    <mergeCell ref="D187:F187"/>
    <mergeCell ref="D188:F188"/>
    <mergeCell ref="G8:G9"/>
    <mergeCell ref="F8:F9"/>
    <mergeCell ref="A182:B182"/>
    <mergeCell ref="D182:G182"/>
    <mergeCell ref="A183:B183"/>
    <mergeCell ref="D183:G183"/>
    <mergeCell ref="A1:G1"/>
    <mergeCell ref="A2:G2"/>
    <mergeCell ref="A3:G3"/>
    <mergeCell ref="A4:G4"/>
    <mergeCell ref="A5:G5"/>
    <mergeCell ref="A6:A7"/>
    <mergeCell ref="B6:F6"/>
    <mergeCell ref="G6:G7"/>
    <mergeCell ref="A8:A9"/>
    <mergeCell ref="B8:B9"/>
    <mergeCell ref="C8:C9"/>
    <mergeCell ref="D8:D9"/>
    <mergeCell ref="E8:E9"/>
  </mergeCell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7" r:id="rId1"/>
  <rowBreaks count="3" manualBreakCount="3">
    <brk id="58" max="16383" man="1"/>
    <brk id="119" max="16383" man="1"/>
    <brk id="1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view="pageBreakPreview" zoomScale="70" zoomScaleSheetLayoutView="70" workbookViewId="0" topLeftCell="A13">
      <selection activeCell="A5" sqref="A5:G5"/>
    </sheetView>
  </sheetViews>
  <sheetFormatPr defaultColWidth="11.421875" defaultRowHeight="15"/>
  <cols>
    <col min="1" max="1" width="44.421875" style="0" customWidth="1"/>
    <col min="2" max="2" width="17.140625" style="0" customWidth="1"/>
    <col min="3" max="3" width="19.140625" style="0" customWidth="1"/>
    <col min="4" max="4" width="16.7109375" style="0" customWidth="1"/>
    <col min="5" max="5" width="16.57421875" style="0" customWidth="1"/>
    <col min="6" max="6" width="16.8515625" style="0" customWidth="1"/>
    <col min="7" max="7" width="19.28125" style="0" customWidth="1"/>
  </cols>
  <sheetData>
    <row r="1" spans="1:7" ht="15">
      <c r="A1" s="334" t="s">
        <v>439</v>
      </c>
      <c r="B1" s="335"/>
      <c r="C1" s="335"/>
      <c r="D1" s="335"/>
      <c r="E1" s="335"/>
      <c r="F1" s="335"/>
      <c r="G1" s="336"/>
    </row>
    <row r="2" spans="1:7" ht="15">
      <c r="A2" s="337" t="s">
        <v>227</v>
      </c>
      <c r="B2" s="338"/>
      <c r="C2" s="338"/>
      <c r="D2" s="338"/>
      <c r="E2" s="338"/>
      <c r="F2" s="338"/>
      <c r="G2" s="339"/>
    </row>
    <row r="3" spans="1:7" ht="15">
      <c r="A3" s="337" t="s">
        <v>300</v>
      </c>
      <c r="B3" s="338"/>
      <c r="C3" s="338"/>
      <c r="D3" s="338"/>
      <c r="E3" s="338"/>
      <c r="F3" s="338"/>
      <c r="G3" s="339"/>
    </row>
    <row r="4" spans="1:7" ht="15">
      <c r="A4" s="337" t="s">
        <v>478</v>
      </c>
      <c r="B4" s="338"/>
      <c r="C4" s="338"/>
      <c r="D4" s="338"/>
      <c r="E4" s="338"/>
      <c r="F4" s="338"/>
      <c r="G4" s="339"/>
    </row>
    <row r="5" spans="1:7" ht="15.75" thickBot="1">
      <c r="A5" s="340" t="s">
        <v>1</v>
      </c>
      <c r="B5" s="341"/>
      <c r="C5" s="341"/>
      <c r="D5" s="341"/>
      <c r="E5" s="341"/>
      <c r="F5" s="341"/>
      <c r="G5" s="342"/>
    </row>
    <row r="6" spans="1:7" ht="15.75" thickBot="1">
      <c r="A6" s="343" t="s">
        <v>2</v>
      </c>
      <c r="B6" s="345" t="s">
        <v>228</v>
      </c>
      <c r="C6" s="346"/>
      <c r="D6" s="346"/>
      <c r="E6" s="346"/>
      <c r="F6" s="347"/>
      <c r="G6" s="343" t="s">
        <v>301</v>
      </c>
    </row>
    <row r="7" spans="1:7" ht="26.25" thickBot="1">
      <c r="A7" s="344"/>
      <c r="B7" s="19" t="s">
        <v>155</v>
      </c>
      <c r="C7" s="19" t="s">
        <v>398</v>
      </c>
      <c r="D7" s="19" t="s">
        <v>184</v>
      </c>
      <c r="E7" s="19" t="s">
        <v>156</v>
      </c>
      <c r="F7" s="19" t="s">
        <v>158</v>
      </c>
      <c r="G7" s="348"/>
    </row>
    <row r="8" spans="1:7" ht="15">
      <c r="A8" s="93" t="s">
        <v>302</v>
      </c>
      <c r="B8" s="332">
        <f>+B28</f>
        <v>73815202</v>
      </c>
      <c r="C8" s="332">
        <f aca="true" t="shared" si="0" ref="C8:G8">+C28</f>
        <v>0</v>
      </c>
      <c r="D8" s="332">
        <f t="shared" si="0"/>
        <v>73815202</v>
      </c>
      <c r="E8" s="332">
        <f t="shared" si="0"/>
        <v>73815202</v>
      </c>
      <c r="F8" s="332">
        <f t="shared" si="0"/>
        <v>73815202</v>
      </c>
      <c r="G8" s="330">
        <f t="shared" si="0"/>
        <v>0</v>
      </c>
    </row>
    <row r="9" spans="1:7" ht="15">
      <c r="A9" s="94" t="s">
        <v>303</v>
      </c>
      <c r="B9" s="329"/>
      <c r="C9" s="329"/>
      <c r="D9" s="329"/>
      <c r="E9" s="329"/>
      <c r="F9" s="329"/>
      <c r="G9" s="331"/>
    </row>
    <row r="10" spans="1:7" ht="15">
      <c r="A10" s="95" t="s">
        <v>452</v>
      </c>
      <c r="B10" s="190">
        <v>0</v>
      </c>
      <c r="C10" s="190">
        <v>0</v>
      </c>
      <c r="D10" s="190">
        <v>0</v>
      </c>
      <c r="E10" s="190">
        <v>0</v>
      </c>
      <c r="F10" s="191">
        <v>0</v>
      </c>
      <c r="G10" s="192">
        <v>0</v>
      </c>
    </row>
    <row r="11" spans="1:7" ht="15">
      <c r="A11" s="95" t="s">
        <v>453</v>
      </c>
      <c r="B11" s="190">
        <v>0</v>
      </c>
      <c r="C11" s="190">
        <v>0</v>
      </c>
      <c r="D11" s="190">
        <v>0</v>
      </c>
      <c r="E11" s="190">
        <v>0</v>
      </c>
      <c r="F11" s="191">
        <v>0</v>
      </c>
      <c r="G11" s="192">
        <v>0</v>
      </c>
    </row>
    <row r="12" spans="1:7" ht="15">
      <c r="A12" s="95" t="s">
        <v>454</v>
      </c>
      <c r="B12" s="190">
        <v>0</v>
      </c>
      <c r="C12" s="190">
        <v>0</v>
      </c>
      <c r="D12" s="190">
        <v>0</v>
      </c>
      <c r="E12" s="190">
        <v>0</v>
      </c>
      <c r="F12" s="191">
        <v>0</v>
      </c>
      <c r="G12" s="192">
        <v>0</v>
      </c>
    </row>
    <row r="13" spans="1:7" ht="15">
      <c r="A13" s="95" t="s">
        <v>455</v>
      </c>
      <c r="B13" s="190">
        <v>0</v>
      </c>
      <c r="C13" s="190">
        <v>0</v>
      </c>
      <c r="D13" s="190">
        <v>0</v>
      </c>
      <c r="E13" s="190">
        <v>0</v>
      </c>
      <c r="F13" s="191">
        <v>0</v>
      </c>
      <c r="G13" s="192">
        <v>0</v>
      </c>
    </row>
    <row r="14" spans="1:7" ht="15">
      <c r="A14" s="95" t="s">
        <v>451</v>
      </c>
      <c r="B14" s="190">
        <v>0</v>
      </c>
      <c r="C14" s="190">
        <v>0</v>
      </c>
      <c r="D14" s="190">
        <v>0</v>
      </c>
      <c r="E14" s="190">
        <v>0</v>
      </c>
      <c r="F14" s="191">
        <v>0</v>
      </c>
      <c r="G14" s="192">
        <v>0</v>
      </c>
    </row>
    <row r="15" spans="1:7" ht="12.75" customHeight="1">
      <c r="A15" s="95" t="s">
        <v>456</v>
      </c>
      <c r="B15" s="190">
        <v>0</v>
      </c>
      <c r="C15" s="190">
        <v>0</v>
      </c>
      <c r="D15" s="190">
        <v>0</v>
      </c>
      <c r="E15" s="190">
        <v>0</v>
      </c>
      <c r="F15" s="191">
        <v>0</v>
      </c>
      <c r="G15" s="192">
        <v>0</v>
      </c>
    </row>
    <row r="16" spans="1:7" ht="12" customHeight="1">
      <c r="A16" s="95" t="s">
        <v>457</v>
      </c>
      <c r="B16" s="190">
        <v>0</v>
      </c>
      <c r="C16" s="190">
        <v>0</v>
      </c>
      <c r="D16" s="190">
        <v>0</v>
      </c>
      <c r="E16" s="190">
        <v>0</v>
      </c>
      <c r="F16" s="191">
        <v>0</v>
      </c>
      <c r="G16" s="192">
        <v>0</v>
      </c>
    </row>
    <row r="17" spans="1:7" ht="15">
      <c r="A17" s="95" t="s">
        <v>458</v>
      </c>
      <c r="B17" s="190">
        <v>0</v>
      </c>
      <c r="C17" s="190">
        <v>0</v>
      </c>
      <c r="D17" s="190">
        <v>0</v>
      </c>
      <c r="E17" s="190">
        <v>0</v>
      </c>
      <c r="F17" s="191">
        <v>0</v>
      </c>
      <c r="G17" s="192">
        <v>0</v>
      </c>
    </row>
    <row r="18" spans="1:7" ht="15">
      <c r="A18" s="95" t="s">
        <v>459</v>
      </c>
      <c r="B18" s="190">
        <v>0</v>
      </c>
      <c r="C18" s="190">
        <v>0</v>
      </c>
      <c r="D18" s="190">
        <v>0</v>
      </c>
      <c r="E18" s="190">
        <v>0</v>
      </c>
      <c r="F18" s="191">
        <v>0</v>
      </c>
      <c r="G18" s="192">
        <v>0</v>
      </c>
    </row>
    <row r="19" spans="1:7" ht="15">
      <c r="A19" s="95" t="s">
        <v>460</v>
      </c>
      <c r="B19" s="190">
        <v>0</v>
      </c>
      <c r="C19" s="190">
        <v>0</v>
      </c>
      <c r="D19" s="190">
        <v>0</v>
      </c>
      <c r="E19" s="190">
        <v>0</v>
      </c>
      <c r="F19" s="191">
        <v>0</v>
      </c>
      <c r="G19" s="192">
        <v>0</v>
      </c>
    </row>
    <row r="20" spans="1:7" ht="15">
      <c r="A20" s="95" t="s">
        <v>461</v>
      </c>
      <c r="B20" s="190">
        <v>0</v>
      </c>
      <c r="C20" s="190">
        <v>0</v>
      </c>
      <c r="D20" s="190">
        <v>0</v>
      </c>
      <c r="E20" s="190">
        <v>0</v>
      </c>
      <c r="F20" s="191">
        <v>0</v>
      </c>
      <c r="G20" s="192">
        <v>0</v>
      </c>
    </row>
    <row r="21" spans="1:7" ht="15">
      <c r="A21" s="95" t="s">
        <v>462</v>
      </c>
      <c r="B21" s="190">
        <v>0</v>
      </c>
      <c r="C21" s="190">
        <v>0</v>
      </c>
      <c r="D21" s="190">
        <v>0</v>
      </c>
      <c r="E21" s="190">
        <v>0</v>
      </c>
      <c r="F21" s="191">
        <v>0</v>
      </c>
      <c r="G21" s="192">
        <v>0</v>
      </c>
    </row>
    <row r="22" spans="1:7" ht="15">
      <c r="A22" s="95" t="s">
        <v>463</v>
      </c>
      <c r="B22" s="190">
        <v>0</v>
      </c>
      <c r="C22" s="190">
        <v>0</v>
      </c>
      <c r="D22" s="190">
        <v>0</v>
      </c>
      <c r="E22" s="190">
        <v>0</v>
      </c>
      <c r="F22" s="191">
        <v>0</v>
      </c>
      <c r="G22" s="192">
        <v>0</v>
      </c>
    </row>
    <row r="23" spans="1:7" ht="15">
      <c r="A23" s="95" t="s">
        <v>464</v>
      </c>
      <c r="B23" s="190">
        <v>0</v>
      </c>
      <c r="C23" s="190">
        <v>0</v>
      </c>
      <c r="D23" s="190">
        <v>0</v>
      </c>
      <c r="E23" s="190">
        <v>0</v>
      </c>
      <c r="F23" s="191">
        <v>0</v>
      </c>
      <c r="G23" s="192">
        <v>0</v>
      </c>
    </row>
    <row r="24" spans="1:7" ht="15">
      <c r="A24" s="216" t="s">
        <v>465</v>
      </c>
      <c r="B24" s="190">
        <v>0</v>
      </c>
      <c r="C24" s="190">
        <v>0</v>
      </c>
      <c r="D24" s="190">
        <v>0</v>
      </c>
      <c r="E24" s="190">
        <v>0</v>
      </c>
      <c r="F24" s="191">
        <v>0</v>
      </c>
      <c r="G24" s="192">
        <v>0</v>
      </c>
    </row>
    <row r="25" spans="1:7" s="142" customFormat="1" ht="15">
      <c r="A25" s="216" t="s">
        <v>466</v>
      </c>
      <c r="B25" s="210">
        <v>0</v>
      </c>
      <c r="C25" s="210">
        <v>0</v>
      </c>
      <c r="D25" s="210">
        <v>0</v>
      </c>
      <c r="E25" s="210">
        <v>0</v>
      </c>
      <c r="F25" s="211">
        <v>0</v>
      </c>
      <c r="G25" s="212">
        <v>0</v>
      </c>
    </row>
    <row r="26" spans="1:7" ht="15">
      <c r="A26" s="95" t="s">
        <v>467</v>
      </c>
      <c r="B26" s="190">
        <v>0</v>
      </c>
      <c r="C26" s="190">
        <v>0</v>
      </c>
      <c r="D26" s="190">
        <v>0</v>
      </c>
      <c r="E26" s="190">
        <v>0</v>
      </c>
      <c r="F26" s="191">
        <v>0</v>
      </c>
      <c r="G26" s="192">
        <v>0</v>
      </c>
    </row>
    <row r="27" spans="1:7" ht="15">
      <c r="A27" s="95" t="s">
        <v>468</v>
      </c>
      <c r="B27" s="190">
        <v>0</v>
      </c>
      <c r="C27" s="190">
        <v>0</v>
      </c>
      <c r="D27" s="190">
        <v>0</v>
      </c>
      <c r="E27" s="190">
        <v>0</v>
      </c>
      <c r="F27" s="191">
        <v>0</v>
      </c>
      <c r="G27" s="192">
        <v>0</v>
      </c>
    </row>
    <row r="28" spans="1:7" ht="15">
      <c r="A28" s="95" t="s">
        <v>469</v>
      </c>
      <c r="B28" s="226">
        <v>73815202</v>
      </c>
      <c r="C28" s="226"/>
      <c r="D28" s="226">
        <f aca="true" t="shared" si="1" ref="D28">+B28+C28</f>
        <v>73815202</v>
      </c>
      <c r="E28" s="226">
        <v>73815202</v>
      </c>
      <c r="F28" s="228">
        <v>73815202</v>
      </c>
      <c r="G28" s="96"/>
    </row>
    <row r="29" spans="1:7" s="215" customFormat="1" ht="15.75" customHeight="1">
      <c r="A29" s="214" t="s">
        <v>470</v>
      </c>
      <c r="B29" s="190">
        <v>0</v>
      </c>
      <c r="C29" s="190">
        <v>0</v>
      </c>
      <c r="D29" s="190">
        <v>0</v>
      </c>
      <c r="E29" s="190">
        <v>0</v>
      </c>
      <c r="F29" s="191">
        <v>0</v>
      </c>
      <c r="G29" s="253">
        <v>0</v>
      </c>
    </row>
    <row r="30" spans="1:7" ht="15">
      <c r="A30" s="95" t="s">
        <v>471</v>
      </c>
      <c r="B30" s="190">
        <v>0</v>
      </c>
      <c r="C30" s="190">
        <v>0</v>
      </c>
      <c r="D30" s="190">
        <v>0</v>
      </c>
      <c r="E30" s="190">
        <v>0</v>
      </c>
      <c r="F30" s="191">
        <v>0</v>
      </c>
      <c r="G30" s="192">
        <v>0</v>
      </c>
    </row>
    <row r="31" spans="1:7" ht="17.25" customHeight="1">
      <c r="A31" s="214" t="s">
        <v>472</v>
      </c>
      <c r="B31" s="190">
        <v>0</v>
      </c>
      <c r="C31" s="190">
        <v>0</v>
      </c>
      <c r="D31" s="190">
        <v>0</v>
      </c>
      <c r="E31" s="190">
        <v>0</v>
      </c>
      <c r="F31" s="191">
        <v>0</v>
      </c>
      <c r="G31" s="192">
        <v>0</v>
      </c>
    </row>
    <row r="32" spans="1:7" ht="15">
      <c r="A32" s="214" t="s">
        <v>473</v>
      </c>
      <c r="B32" s="190">
        <v>0</v>
      </c>
      <c r="C32" s="190">
        <v>0</v>
      </c>
      <c r="D32" s="190">
        <v>0</v>
      </c>
      <c r="E32" s="190">
        <v>0</v>
      </c>
      <c r="F32" s="191">
        <v>0</v>
      </c>
      <c r="G32" s="192">
        <v>0</v>
      </c>
    </row>
    <row r="33" spans="1:7" ht="15.75" thickBot="1">
      <c r="A33" s="95" t="s">
        <v>474</v>
      </c>
      <c r="B33" s="190">
        <v>0</v>
      </c>
      <c r="C33" s="190">
        <v>0</v>
      </c>
      <c r="D33" s="190">
        <v>0</v>
      </c>
      <c r="E33" s="190">
        <v>0</v>
      </c>
      <c r="F33" s="191">
        <v>0</v>
      </c>
      <c r="G33" s="192">
        <v>0</v>
      </c>
    </row>
    <row r="34" spans="1:7" ht="15">
      <c r="A34" s="97" t="s">
        <v>304</v>
      </c>
      <c r="B34" s="332">
        <f>SUM(B36:B59)</f>
        <v>14159297</v>
      </c>
      <c r="C34" s="332">
        <f aca="true" t="shared" si="2" ref="C34:F34">SUM(C36:C59)</f>
        <v>48960232</v>
      </c>
      <c r="D34" s="332">
        <f t="shared" si="2"/>
        <v>63119529</v>
      </c>
      <c r="E34" s="332">
        <f t="shared" si="2"/>
        <v>63119529</v>
      </c>
      <c r="F34" s="332">
        <f t="shared" si="2"/>
        <v>63119529</v>
      </c>
      <c r="G34" s="328"/>
    </row>
    <row r="35" spans="1:7" ht="15">
      <c r="A35" s="98" t="s">
        <v>305</v>
      </c>
      <c r="B35" s="329"/>
      <c r="C35" s="329"/>
      <c r="D35" s="329"/>
      <c r="E35" s="329"/>
      <c r="F35" s="329"/>
      <c r="G35" s="329"/>
    </row>
    <row r="36" spans="1:7" ht="15">
      <c r="A36" s="99" t="s">
        <v>452</v>
      </c>
      <c r="B36" s="226">
        <v>1081117</v>
      </c>
      <c r="C36" s="226">
        <v>-147514</v>
      </c>
      <c r="D36" s="226">
        <f>+B36+C36</f>
        <v>933603</v>
      </c>
      <c r="E36" s="226">
        <v>933603</v>
      </c>
      <c r="F36" s="228">
        <v>933603</v>
      </c>
      <c r="G36" s="96">
        <v>0</v>
      </c>
    </row>
    <row r="37" spans="1:7" ht="15">
      <c r="A37" s="99" t="s">
        <v>453</v>
      </c>
      <c r="B37" s="226">
        <v>68800</v>
      </c>
      <c r="C37" s="226">
        <v>19857</v>
      </c>
      <c r="D37" s="226">
        <f aca="true" t="shared" si="3" ref="D37:D58">+B37+C37</f>
        <v>88657</v>
      </c>
      <c r="E37" s="226">
        <v>88657</v>
      </c>
      <c r="F37" s="228">
        <v>88657</v>
      </c>
      <c r="G37" s="192">
        <v>0</v>
      </c>
    </row>
    <row r="38" spans="1:7" ht="15">
      <c r="A38" s="99" t="s">
        <v>454</v>
      </c>
      <c r="B38" s="226">
        <v>198675</v>
      </c>
      <c r="C38" s="226">
        <v>-18040</v>
      </c>
      <c r="D38" s="226">
        <f t="shared" si="3"/>
        <v>180635</v>
      </c>
      <c r="E38" s="226">
        <v>180635</v>
      </c>
      <c r="F38" s="228">
        <v>180635</v>
      </c>
      <c r="G38" s="192">
        <v>0</v>
      </c>
    </row>
    <row r="39" spans="1:7" ht="17.25" customHeight="1">
      <c r="A39" s="99" t="s">
        <v>455</v>
      </c>
      <c r="B39" s="226">
        <v>1144554</v>
      </c>
      <c r="C39" s="226">
        <v>991167</v>
      </c>
      <c r="D39" s="226">
        <f t="shared" si="3"/>
        <v>2135721</v>
      </c>
      <c r="E39" s="226">
        <v>2135721</v>
      </c>
      <c r="F39" s="228">
        <v>2135721</v>
      </c>
      <c r="G39" s="192">
        <v>0</v>
      </c>
    </row>
    <row r="40" spans="1:7" ht="17.25" customHeight="1">
      <c r="A40" s="213" t="s">
        <v>451</v>
      </c>
      <c r="B40" s="226">
        <v>150000</v>
      </c>
      <c r="C40" s="226">
        <v>53634</v>
      </c>
      <c r="D40" s="226">
        <f t="shared" si="3"/>
        <v>203634</v>
      </c>
      <c r="E40" s="226">
        <v>203634</v>
      </c>
      <c r="F40" s="228">
        <v>203634</v>
      </c>
      <c r="G40" s="192">
        <v>0</v>
      </c>
    </row>
    <row r="41" spans="1:7" ht="15">
      <c r="A41" s="99" t="s">
        <v>456</v>
      </c>
      <c r="B41" s="226">
        <v>150000</v>
      </c>
      <c r="C41" s="226">
        <v>-66999</v>
      </c>
      <c r="D41" s="226">
        <f t="shared" si="3"/>
        <v>83001</v>
      </c>
      <c r="E41" s="226">
        <v>83001</v>
      </c>
      <c r="F41" s="228">
        <v>83001</v>
      </c>
      <c r="G41" s="192">
        <v>0</v>
      </c>
    </row>
    <row r="42" spans="1:7" ht="16.5" customHeight="1">
      <c r="A42" s="99" t="s">
        <v>457</v>
      </c>
      <c r="B42" s="226">
        <v>355000</v>
      </c>
      <c r="C42" s="226">
        <v>229421</v>
      </c>
      <c r="D42" s="226">
        <f t="shared" si="3"/>
        <v>584421</v>
      </c>
      <c r="E42" s="226">
        <v>584421</v>
      </c>
      <c r="F42" s="228">
        <v>584421</v>
      </c>
      <c r="G42" s="192">
        <v>0</v>
      </c>
    </row>
    <row r="43" spans="1:7" ht="15">
      <c r="A43" s="99" t="s">
        <v>458</v>
      </c>
      <c r="B43" s="226">
        <v>562300</v>
      </c>
      <c r="C43" s="226">
        <v>-148615</v>
      </c>
      <c r="D43" s="226">
        <f t="shared" si="3"/>
        <v>413685</v>
      </c>
      <c r="E43" s="226">
        <v>413685</v>
      </c>
      <c r="F43" s="228">
        <v>413685</v>
      </c>
      <c r="G43" s="192">
        <v>0</v>
      </c>
    </row>
    <row r="44" spans="1:7" ht="15">
      <c r="A44" s="99" t="s">
        <v>459</v>
      </c>
      <c r="B44" s="226">
        <v>571600</v>
      </c>
      <c r="C44" s="226">
        <v>50433</v>
      </c>
      <c r="D44" s="226">
        <f t="shared" si="3"/>
        <v>622033</v>
      </c>
      <c r="E44" s="226">
        <v>622033</v>
      </c>
      <c r="F44" s="228">
        <v>622033</v>
      </c>
      <c r="G44" s="192">
        <v>0</v>
      </c>
    </row>
    <row r="45" spans="1:7" ht="15">
      <c r="A45" s="99" t="s">
        <v>460</v>
      </c>
      <c r="B45" s="226">
        <v>87500</v>
      </c>
      <c r="C45" s="226">
        <v>34335</v>
      </c>
      <c r="D45" s="226">
        <f t="shared" si="3"/>
        <v>121835</v>
      </c>
      <c r="E45" s="226">
        <v>121835</v>
      </c>
      <c r="F45" s="228">
        <v>121835</v>
      </c>
      <c r="G45" s="192">
        <v>0</v>
      </c>
    </row>
    <row r="46" spans="1:7" ht="15">
      <c r="A46" s="99" t="s">
        <v>461</v>
      </c>
      <c r="B46" s="226">
        <v>588000</v>
      </c>
      <c r="C46" s="226">
        <v>360157</v>
      </c>
      <c r="D46" s="226">
        <f t="shared" si="3"/>
        <v>948157</v>
      </c>
      <c r="E46" s="226">
        <v>948157</v>
      </c>
      <c r="F46" s="228">
        <v>948157</v>
      </c>
      <c r="G46" s="192">
        <v>0</v>
      </c>
    </row>
    <row r="47" spans="1:7" ht="15">
      <c r="A47" s="99" t="s">
        <v>462</v>
      </c>
      <c r="B47" s="226">
        <v>521400</v>
      </c>
      <c r="C47" s="226">
        <v>498201</v>
      </c>
      <c r="D47" s="226">
        <f t="shared" si="3"/>
        <v>1019601</v>
      </c>
      <c r="E47" s="226">
        <v>1019601</v>
      </c>
      <c r="F47" s="228">
        <v>1019601</v>
      </c>
      <c r="G47" s="192">
        <v>0</v>
      </c>
    </row>
    <row r="48" spans="1:7" ht="15">
      <c r="A48" s="99" t="s">
        <v>463</v>
      </c>
      <c r="B48" s="226">
        <v>650000</v>
      </c>
      <c r="C48" s="226">
        <v>260658</v>
      </c>
      <c r="D48" s="226">
        <f t="shared" si="3"/>
        <v>910658</v>
      </c>
      <c r="E48" s="226">
        <v>910658</v>
      </c>
      <c r="F48" s="228">
        <v>910658</v>
      </c>
      <c r="G48" s="192">
        <v>0</v>
      </c>
    </row>
    <row r="49" spans="1:7" ht="15">
      <c r="A49" s="99" t="s">
        <v>464</v>
      </c>
      <c r="B49" s="226">
        <v>950000</v>
      </c>
      <c r="C49" s="226">
        <v>-60093</v>
      </c>
      <c r="D49" s="226">
        <f t="shared" si="3"/>
        <v>889907</v>
      </c>
      <c r="E49" s="226">
        <v>889907</v>
      </c>
      <c r="F49" s="228">
        <v>889907</v>
      </c>
      <c r="G49" s="192">
        <v>0</v>
      </c>
    </row>
    <row r="50" spans="1:7" ht="15">
      <c r="A50" s="213" t="s">
        <v>465</v>
      </c>
      <c r="B50" s="226">
        <v>361100</v>
      </c>
      <c r="C50" s="226">
        <v>435264</v>
      </c>
      <c r="D50" s="226">
        <f t="shared" si="3"/>
        <v>796364</v>
      </c>
      <c r="E50" s="226">
        <v>796364</v>
      </c>
      <c r="F50" s="228">
        <v>796364</v>
      </c>
      <c r="G50" s="192">
        <v>0</v>
      </c>
    </row>
    <row r="51" spans="1:7" ht="15">
      <c r="A51" s="99" t="s">
        <v>466</v>
      </c>
      <c r="B51" s="254">
        <v>0</v>
      </c>
      <c r="C51" s="254">
        <v>0</v>
      </c>
      <c r="D51" s="254">
        <v>0</v>
      </c>
      <c r="E51" s="254">
        <v>0</v>
      </c>
      <c r="F51" s="255">
        <v>0</v>
      </c>
      <c r="G51" s="192">
        <v>0</v>
      </c>
    </row>
    <row r="52" spans="1:7" ht="15">
      <c r="A52" s="99" t="s">
        <v>467</v>
      </c>
      <c r="B52" s="226">
        <v>730873</v>
      </c>
      <c r="C52" s="226">
        <v>-39683</v>
      </c>
      <c r="D52" s="226">
        <f t="shared" si="3"/>
        <v>691190</v>
      </c>
      <c r="E52" s="226">
        <v>691190</v>
      </c>
      <c r="F52" s="228">
        <v>691190</v>
      </c>
      <c r="G52" s="192">
        <v>0</v>
      </c>
    </row>
    <row r="53" spans="1:7" ht="15">
      <c r="A53" s="99" t="s">
        <v>468</v>
      </c>
      <c r="B53" s="226">
        <v>3767978</v>
      </c>
      <c r="C53" s="226">
        <v>3698746</v>
      </c>
      <c r="D53" s="226">
        <f t="shared" si="3"/>
        <v>7466724</v>
      </c>
      <c r="E53" s="226">
        <v>7466724</v>
      </c>
      <c r="F53" s="228">
        <v>7466724</v>
      </c>
      <c r="G53" s="192">
        <v>0</v>
      </c>
    </row>
    <row r="54" spans="1:7" ht="15">
      <c r="A54" s="99" t="s">
        <v>469</v>
      </c>
      <c r="B54" s="254">
        <v>0</v>
      </c>
      <c r="C54" s="254">
        <v>0</v>
      </c>
      <c r="D54" s="254">
        <v>0</v>
      </c>
      <c r="E54" s="254">
        <v>0</v>
      </c>
      <c r="F54" s="255">
        <v>0</v>
      </c>
      <c r="G54" s="192">
        <v>0</v>
      </c>
    </row>
    <row r="55" spans="1:7" ht="15.75" customHeight="1">
      <c r="A55" s="99" t="s">
        <v>470</v>
      </c>
      <c r="B55" s="226">
        <v>96900</v>
      </c>
      <c r="C55" s="226">
        <v>8542989</v>
      </c>
      <c r="D55" s="226">
        <f t="shared" si="3"/>
        <v>8639889</v>
      </c>
      <c r="E55" s="226">
        <v>8639889</v>
      </c>
      <c r="F55" s="228">
        <v>8639889</v>
      </c>
      <c r="G55" s="96"/>
    </row>
    <row r="56" spans="1:7" ht="12" customHeight="1">
      <c r="A56" s="99" t="s">
        <v>471</v>
      </c>
      <c r="B56" s="226">
        <v>500000</v>
      </c>
      <c r="C56" s="226">
        <v>719948</v>
      </c>
      <c r="D56" s="226">
        <f t="shared" si="3"/>
        <v>1219948</v>
      </c>
      <c r="E56" s="226">
        <v>1219948</v>
      </c>
      <c r="F56" s="228">
        <v>1219948</v>
      </c>
      <c r="G56" s="192">
        <v>0</v>
      </c>
    </row>
    <row r="57" spans="1:7" ht="15.75" customHeight="1">
      <c r="A57" s="99" t="s">
        <v>472</v>
      </c>
      <c r="B57" s="226">
        <v>158500</v>
      </c>
      <c r="C57" s="226">
        <v>1604905</v>
      </c>
      <c r="D57" s="226">
        <f t="shared" si="3"/>
        <v>1763405</v>
      </c>
      <c r="E57" s="226">
        <f>+D57</f>
        <v>1763405</v>
      </c>
      <c r="F57" s="228">
        <f>+E57</f>
        <v>1763405</v>
      </c>
      <c r="G57" s="192">
        <v>0</v>
      </c>
    </row>
    <row r="58" spans="1:7" ht="14.25" customHeight="1">
      <c r="A58" s="99" t="s">
        <v>473</v>
      </c>
      <c r="B58" s="226">
        <v>1465000</v>
      </c>
      <c r="C58" s="226">
        <v>3295055</v>
      </c>
      <c r="D58" s="226">
        <f t="shared" si="3"/>
        <v>4760055</v>
      </c>
      <c r="E58" s="226">
        <v>4760055</v>
      </c>
      <c r="F58" s="228">
        <v>4760055</v>
      </c>
      <c r="G58" s="192">
        <v>0</v>
      </c>
    </row>
    <row r="59" spans="1:7" ht="12.75" customHeight="1" thickBot="1">
      <c r="A59" s="100" t="s">
        <v>474</v>
      </c>
      <c r="B59" s="227"/>
      <c r="C59" s="227">
        <v>28646406</v>
      </c>
      <c r="D59" s="229">
        <f>+C59</f>
        <v>28646406</v>
      </c>
      <c r="E59" s="227">
        <f>+D59</f>
        <v>28646406</v>
      </c>
      <c r="F59" s="230">
        <f>+E59</f>
        <v>28646406</v>
      </c>
      <c r="G59" s="193">
        <v>0</v>
      </c>
    </row>
    <row r="60" spans="1:7" ht="15">
      <c r="A60" s="349" t="s">
        <v>299</v>
      </c>
      <c r="B60" s="333">
        <f>+B34+B8</f>
        <v>87974499</v>
      </c>
      <c r="C60" s="333">
        <f>+C34+C8</f>
        <v>48960232</v>
      </c>
      <c r="D60" s="333">
        <f>+D34+D8</f>
        <v>136934731</v>
      </c>
      <c r="E60" s="333">
        <f>+E34+E8</f>
        <v>136934731</v>
      </c>
      <c r="F60" s="333">
        <f>+F34+F8</f>
        <v>136934731</v>
      </c>
      <c r="G60" s="326">
        <v>0</v>
      </c>
    </row>
    <row r="61" spans="1:7" ht="15.75" thickBot="1">
      <c r="A61" s="350"/>
      <c r="B61" s="327"/>
      <c r="C61" s="327"/>
      <c r="D61" s="327"/>
      <c r="E61" s="327"/>
      <c r="F61" s="327"/>
      <c r="G61" s="327"/>
    </row>
    <row r="66" spans="1:6" ht="15">
      <c r="A66" s="302"/>
      <c r="B66" s="302"/>
      <c r="C66" s="302"/>
      <c r="D66" s="302"/>
      <c r="E66" s="302"/>
      <c r="F66" s="302"/>
    </row>
    <row r="67" spans="1:7" ht="15">
      <c r="A67" s="302" t="s">
        <v>475</v>
      </c>
      <c r="B67" s="302"/>
      <c r="C67" s="302"/>
      <c r="D67" s="302" t="s">
        <v>476</v>
      </c>
      <c r="E67" s="302"/>
      <c r="F67" s="302"/>
      <c r="G67" s="302"/>
    </row>
    <row r="69" spans="1:7" ht="15">
      <c r="A69" s="302" t="s">
        <v>444</v>
      </c>
      <c r="B69" s="302"/>
      <c r="C69" s="302"/>
      <c r="D69" s="302" t="s">
        <v>442</v>
      </c>
      <c r="E69" s="302"/>
      <c r="F69" s="302"/>
      <c r="G69" s="302"/>
    </row>
  </sheetData>
  <mergeCells count="33">
    <mergeCell ref="A6:A7"/>
    <mergeCell ref="B6:F6"/>
    <mergeCell ref="G6:G7"/>
    <mergeCell ref="A60:A61"/>
    <mergeCell ref="B60:B61"/>
    <mergeCell ref="C60:C61"/>
    <mergeCell ref="D60:D61"/>
    <mergeCell ref="E60:E61"/>
    <mergeCell ref="B8:B9"/>
    <mergeCell ref="C8:C9"/>
    <mergeCell ref="D8:D9"/>
    <mergeCell ref="E8:E9"/>
    <mergeCell ref="F8:F9"/>
    <mergeCell ref="B34:B35"/>
    <mergeCell ref="C34:C35"/>
    <mergeCell ref="D34:D35"/>
    <mergeCell ref="A1:G1"/>
    <mergeCell ref="A2:G2"/>
    <mergeCell ref="A3:G3"/>
    <mergeCell ref="A4:G4"/>
    <mergeCell ref="A5:G5"/>
    <mergeCell ref="A69:C69"/>
    <mergeCell ref="D69:G69"/>
    <mergeCell ref="G60:G61"/>
    <mergeCell ref="G34:G35"/>
    <mergeCell ref="G8:G9"/>
    <mergeCell ref="A67:C67"/>
    <mergeCell ref="A66:C66"/>
    <mergeCell ref="D66:F66"/>
    <mergeCell ref="E34:E35"/>
    <mergeCell ref="F34:F35"/>
    <mergeCell ref="F60:F61"/>
    <mergeCell ref="D67:G67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zoomScale="80" zoomScaleSheetLayoutView="80" workbookViewId="0" topLeftCell="A58">
      <selection activeCell="D92" sqref="D92"/>
    </sheetView>
  </sheetViews>
  <sheetFormatPr defaultColWidth="11.421875" defaultRowHeight="15"/>
  <cols>
    <col min="1" max="1" width="68.8515625" style="0" customWidth="1"/>
    <col min="2" max="2" width="13.8515625" style="0" customWidth="1"/>
    <col min="3" max="3" width="16.8515625" style="0" customWidth="1"/>
    <col min="4" max="6" width="12.57421875" style="0" bestFit="1" customWidth="1"/>
    <col min="7" max="7" width="14.8515625" style="0" customWidth="1"/>
  </cols>
  <sheetData>
    <row r="1" spans="1:7" ht="15">
      <c r="A1" s="291" t="s">
        <v>347</v>
      </c>
      <c r="B1" s="309"/>
      <c r="C1" s="309"/>
      <c r="D1" s="309"/>
      <c r="E1" s="309"/>
      <c r="F1" s="309"/>
      <c r="G1" s="292"/>
    </row>
    <row r="2" spans="1:7" ht="15">
      <c r="A2" s="293" t="s">
        <v>227</v>
      </c>
      <c r="B2" s="276"/>
      <c r="C2" s="276"/>
      <c r="D2" s="276"/>
      <c r="E2" s="276"/>
      <c r="F2" s="276"/>
      <c r="G2" s="294"/>
    </row>
    <row r="3" spans="1:7" ht="15">
      <c r="A3" s="293" t="s">
        <v>306</v>
      </c>
      <c r="B3" s="276"/>
      <c r="C3" s="276"/>
      <c r="D3" s="276"/>
      <c r="E3" s="276"/>
      <c r="F3" s="276"/>
      <c r="G3" s="294"/>
    </row>
    <row r="4" spans="1:7" ht="15">
      <c r="A4" s="293" t="s">
        <v>479</v>
      </c>
      <c r="B4" s="276"/>
      <c r="C4" s="276"/>
      <c r="D4" s="276"/>
      <c r="E4" s="276"/>
      <c r="F4" s="276"/>
      <c r="G4" s="294"/>
    </row>
    <row r="5" spans="1:7" ht="15.75" thickBot="1">
      <c r="A5" s="310" t="s">
        <v>1</v>
      </c>
      <c r="B5" s="311"/>
      <c r="C5" s="311"/>
      <c r="D5" s="311"/>
      <c r="E5" s="311"/>
      <c r="F5" s="311"/>
      <c r="G5" s="322"/>
    </row>
    <row r="6" spans="1:7" ht="15.75" thickBot="1">
      <c r="A6" s="291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9.25" customHeight="1" thickBot="1">
      <c r="A7" s="293"/>
      <c r="B7" s="218" t="s">
        <v>155</v>
      </c>
      <c r="C7" s="218" t="s">
        <v>423</v>
      </c>
      <c r="D7" s="218" t="s">
        <v>424</v>
      </c>
      <c r="E7" s="218" t="s">
        <v>156</v>
      </c>
      <c r="F7" s="218" t="s">
        <v>158</v>
      </c>
      <c r="G7" s="296"/>
    </row>
    <row r="8" spans="1:7" ht="15">
      <c r="A8" s="221" t="s">
        <v>307</v>
      </c>
      <c r="B8" s="245"/>
      <c r="C8" s="245"/>
      <c r="D8" s="245"/>
      <c r="E8" s="245"/>
      <c r="F8" s="245"/>
      <c r="G8" s="246"/>
    </row>
    <row r="9" spans="1:7" ht="15">
      <c r="A9" s="222" t="s">
        <v>308</v>
      </c>
      <c r="B9" s="223">
        <v>0</v>
      </c>
      <c r="C9" s="223">
        <v>0</v>
      </c>
      <c r="D9" s="223">
        <v>0</v>
      </c>
      <c r="E9" s="223">
        <v>0</v>
      </c>
      <c r="F9" s="223">
        <v>0</v>
      </c>
      <c r="G9" s="247">
        <v>0</v>
      </c>
    </row>
    <row r="10" spans="1:7" ht="15">
      <c r="A10" s="248" t="s">
        <v>309</v>
      </c>
      <c r="B10" s="223">
        <v>0</v>
      </c>
      <c r="C10" s="223">
        <v>0</v>
      </c>
      <c r="D10" s="223">
        <v>0</v>
      </c>
      <c r="E10" s="223">
        <v>0</v>
      </c>
      <c r="F10" s="223">
        <v>0</v>
      </c>
      <c r="G10" s="247">
        <v>0</v>
      </c>
    </row>
    <row r="11" spans="1:7" ht="15">
      <c r="A11" s="248" t="s">
        <v>310</v>
      </c>
      <c r="B11" s="223">
        <v>0</v>
      </c>
      <c r="C11" s="223">
        <v>0</v>
      </c>
      <c r="D11" s="223">
        <v>0</v>
      </c>
      <c r="E11" s="223">
        <v>0</v>
      </c>
      <c r="F11" s="223">
        <v>0</v>
      </c>
      <c r="G11" s="247">
        <v>0</v>
      </c>
    </row>
    <row r="12" spans="1:7" ht="15">
      <c r="A12" s="248" t="s">
        <v>311</v>
      </c>
      <c r="B12" s="223">
        <v>0</v>
      </c>
      <c r="C12" s="223">
        <v>0</v>
      </c>
      <c r="D12" s="223">
        <v>0</v>
      </c>
      <c r="E12" s="223">
        <v>0</v>
      </c>
      <c r="F12" s="223">
        <v>0</v>
      </c>
      <c r="G12" s="247">
        <v>0</v>
      </c>
    </row>
    <row r="13" spans="1:7" ht="15">
      <c r="A13" s="248" t="s">
        <v>312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47">
        <v>0</v>
      </c>
    </row>
    <row r="14" spans="1:7" ht="15">
      <c r="A14" s="248" t="s">
        <v>313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47">
        <v>0</v>
      </c>
    </row>
    <row r="15" spans="1:7" ht="15">
      <c r="A15" s="248" t="s">
        <v>314</v>
      </c>
      <c r="B15" s="223">
        <v>0</v>
      </c>
      <c r="C15" s="223">
        <v>0</v>
      </c>
      <c r="D15" s="223">
        <v>0</v>
      </c>
      <c r="E15" s="223">
        <v>0</v>
      </c>
      <c r="F15" s="223">
        <v>0</v>
      </c>
      <c r="G15" s="247">
        <v>0</v>
      </c>
    </row>
    <row r="16" spans="1:7" ht="15">
      <c r="A16" s="248" t="s">
        <v>315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47">
        <v>0</v>
      </c>
    </row>
    <row r="17" spans="1:7" ht="15">
      <c r="A17" s="248" t="s">
        <v>316</v>
      </c>
      <c r="B17" s="223">
        <v>0</v>
      </c>
      <c r="C17" s="223">
        <v>0</v>
      </c>
      <c r="D17" s="223">
        <v>0</v>
      </c>
      <c r="E17" s="223">
        <v>0</v>
      </c>
      <c r="F17" s="223">
        <v>0</v>
      </c>
      <c r="G17" s="247">
        <v>0</v>
      </c>
    </row>
    <row r="18" spans="1:7" ht="15">
      <c r="A18" s="222" t="s">
        <v>317</v>
      </c>
      <c r="B18" s="202">
        <f>+B23</f>
        <v>87974499</v>
      </c>
      <c r="C18" s="202">
        <f aca="true" t="shared" si="0" ref="C18:F18">+C23</f>
        <v>48960232</v>
      </c>
      <c r="D18" s="202">
        <f t="shared" si="0"/>
        <v>136934731</v>
      </c>
      <c r="E18" s="202">
        <f t="shared" si="0"/>
        <v>136934731</v>
      </c>
      <c r="F18" s="202">
        <f t="shared" si="0"/>
        <v>136934731</v>
      </c>
      <c r="G18" s="247"/>
    </row>
    <row r="19" spans="1:7" ht="15">
      <c r="A19" s="248" t="s">
        <v>318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47">
        <v>0</v>
      </c>
    </row>
    <row r="20" spans="1:7" ht="15">
      <c r="A20" s="248" t="s">
        <v>319</v>
      </c>
      <c r="B20" s="223">
        <v>0</v>
      </c>
      <c r="C20" s="223">
        <v>0</v>
      </c>
      <c r="D20" s="223">
        <v>0</v>
      </c>
      <c r="E20" s="223">
        <v>0</v>
      </c>
      <c r="F20" s="223">
        <v>0</v>
      </c>
      <c r="G20" s="247">
        <v>0</v>
      </c>
    </row>
    <row r="21" spans="1:7" ht="15">
      <c r="A21" s="248" t="s">
        <v>320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47">
        <v>0</v>
      </c>
    </row>
    <row r="22" spans="1:7" ht="15">
      <c r="A22" s="248" t="s">
        <v>430</v>
      </c>
      <c r="B22" s="223">
        <v>0</v>
      </c>
      <c r="C22" s="223">
        <v>0</v>
      </c>
      <c r="D22" s="223">
        <v>0</v>
      </c>
      <c r="E22" s="223">
        <v>0</v>
      </c>
      <c r="F22" s="223">
        <v>0</v>
      </c>
      <c r="G22" s="247">
        <v>0</v>
      </c>
    </row>
    <row r="23" spans="1:7" ht="15" customHeight="1">
      <c r="A23" s="248" t="s">
        <v>321</v>
      </c>
      <c r="B23" s="103">
        <v>87974499</v>
      </c>
      <c r="C23" s="103">
        <v>48960232</v>
      </c>
      <c r="D23" s="103">
        <f>+B23+C23</f>
        <v>136934731</v>
      </c>
      <c r="E23" s="103">
        <f>+D23</f>
        <v>136934731</v>
      </c>
      <c r="F23" s="103">
        <f>+E23</f>
        <v>136934731</v>
      </c>
      <c r="G23" s="247"/>
    </row>
    <row r="24" spans="1:7" ht="15" customHeight="1">
      <c r="A24" s="248" t="s">
        <v>322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47">
        <v>0</v>
      </c>
    </row>
    <row r="25" spans="1:7" ht="15" customHeight="1">
      <c r="A25" s="248" t="s">
        <v>323</v>
      </c>
      <c r="B25" s="223">
        <v>0</v>
      </c>
      <c r="C25" s="223">
        <v>0</v>
      </c>
      <c r="D25" s="223">
        <v>0</v>
      </c>
      <c r="E25" s="223">
        <v>0</v>
      </c>
      <c r="F25" s="223">
        <v>0</v>
      </c>
      <c r="G25" s="247">
        <v>0</v>
      </c>
    </row>
    <row r="26" spans="1:7" ht="15">
      <c r="A26" s="222" t="s">
        <v>431</v>
      </c>
      <c r="B26" s="223">
        <v>0</v>
      </c>
      <c r="C26" s="223">
        <v>0</v>
      </c>
      <c r="D26" s="223">
        <v>0</v>
      </c>
      <c r="E26" s="223">
        <v>0</v>
      </c>
      <c r="F26" s="223">
        <v>0</v>
      </c>
      <c r="G26" s="247">
        <v>0</v>
      </c>
    </row>
    <row r="27" spans="1:7" ht="15">
      <c r="A27" s="248" t="s">
        <v>432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47">
        <v>0</v>
      </c>
    </row>
    <row r="28" spans="1:7" ht="15">
      <c r="A28" s="248" t="s">
        <v>324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47">
        <v>0</v>
      </c>
    </row>
    <row r="29" spans="1:7" ht="18.75" customHeight="1">
      <c r="A29" s="248" t="s">
        <v>325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47">
        <v>0</v>
      </c>
    </row>
    <row r="30" spans="1:7" ht="19.5" customHeight="1">
      <c r="A30" s="248" t="s">
        <v>326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47">
        <v>0</v>
      </c>
    </row>
    <row r="31" spans="1:7" ht="15">
      <c r="A31" s="248" t="s">
        <v>327</v>
      </c>
      <c r="B31" s="223">
        <v>0</v>
      </c>
      <c r="C31" s="223">
        <v>0</v>
      </c>
      <c r="D31" s="223">
        <v>0</v>
      </c>
      <c r="E31" s="223">
        <v>0</v>
      </c>
      <c r="F31" s="223">
        <v>0</v>
      </c>
      <c r="G31" s="247">
        <v>0</v>
      </c>
    </row>
    <row r="32" spans="1:7" ht="15" customHeight="1">
      <c r="A32" s="248" t="s">
        <v>328</v>
      </c>
      <c r="B32" s="223">
        <v>0</v>
      </c>
      <c r="C32" s="223">
        <v>0</v>
      </c>
      <c r="D32" s="223">
        <v>0</v>
      </c>
      <c r="E32" s="223">
        <v>0</v>
      </c>
      <c r="F32" s="223">
        <v>0</v>
      </c>
      <c r="G32" s="247">
        <v>0</v>
      </c>
    </row>
    <row r="33" spans="1:7" ht="15">
      <c r="A33" s="248" t="s">
        <v>329</v>
      </c>
      <c r="B33" s="223">
        <v>0</v>
      </c>
      <c r="C33" s="223">
        <v>0</v>
      </c>
      <c r="D33" s="223">
        <v>0</v>
      </c>
      <c r="E33" s="223">
        <v>0</v>
      </c>
      <c r="F33" s="223">
        <v>0</v>
      </c>
      <c r="G33" s="247">
        <v>0</v>
      </c>
    </row>
    <row r="34" spans="1:7" ht="15">
      <c r="A34" s="248" t="s">
        <v>330</v>
      </c>
      <c r="B34" s="223">
        <v>0</v>
      </c>
      <c r="C34" s="223">
        <v>0</v>
      </c>
      <c r="D34" s="223">
        <v>0</v>
      </c>
      <c r="E34" s="223">
        <v>0</v>
      </c>
      <c r="F34" s="223">
        <v>0</v>
      </c>
      <c r="G34" s="247">
        <v>0</v>
      </c>
    </row>
    <row r="35" spans="1:7" ht="15">
      <c r="A35" s="248" t="s">
        <v>331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47">
        <v>0</v>
      </c>
    </row>
    <row r="36" spans="1:7" ht="15">
      <c r="A36" s="249" t="s">
        <v>433</v>
      </c>
      <c r="B36" s="223">
        <v>0</v>
      </c>
      <c r="C36" s="223">
        <v>0</v>
      </c>
      <c r="D36" s="223">
        <v>0</v>
      </c>
      <c r="E36" s="223">
        <v>0</v>
      </c>
      <c r="F36" s="223">
        <v>0</v>
      </c>
      <c r="G36" s="247">
        <v>0</v>
      </c>
    </row>
    <row r="37" spans="1:7" ht="15">
      <c r="A37" s="248" t="s">
        <v>434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47">
        <v>0</v>
      </c>
    </row>
    <row r="38" spans="1:7" ht="28.5" customHeight="1">
      <c r="A38" s="248" t="s">
        <v>435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47">
        <v>0</v>
      </c>
    </row>
    <row r="39" spans="1:7" ht="15">
      <c r="A39" s="248" t="s">
        <v>332</v>
      </c>
      <c r="B39" s="223">
        <v>0</v>
      </c>
      <c r="C39" s="223">
        <v>0</v>
      </c>
      <c r="D39" s="223">
        <v>0</v>
      </c>
      <c r="E39" s="223">
        <v>0</v>
      </c>
      <c r="F39" s="223">
        <v>0</v>
      </c>
      <c r="G39" s="247">
        <v>0</v>
      </c>
    </row>
    <row r="40" spans="1:7" ht="15">
      <c r="A40" s="248" t="s">
        <v>333</v>
      </c>
      <c r="B40" s="223">
        <v>0</v>
      </c>
      <c r="C40" s="223">
        <v>0</v>
      </c>
      <c r="D40" s="223">
        <v>0</v>
      </c>
      <c r="E40" s="223">
        <v>0</v>
      </c>
      <c r="F40" s="223">
        <v>0</v>
      </c>
      <c r="G40" s="247">
        <v>0</v>
      </c>
    </row>
    <row r="41" spans="1:7" ht="15">
      <c r="A41" s="222" t="s">
        <v>334</v>
      </c>
      <c r="B41" s="223">
        <v>0</v>
      </c>
      <c r="C41" s="223">
        <v>0</v>
      </c>
      <c r="D41" s="223">
        <v>0</v>
      </c>
      <c r="E41" s="223">
        <v>0</v>
      </c>
      <c r="F41" s="223">
        <v>0</v>
      </c>
      <c r="G41" s="247">
        <v>0</v>
      </c>
    </row>
    <row r="42" spans="1:7" ht="15">
      <c r="A42" s="217" t="s">
        <v>308</v>
      </c>
      <c r="B42" s="223">
        <v>0</v>
      </c>
      <c r="C42" s="223">
        <v>0</v>
      </c>
      <c r="D42" s="223">
        <v>0</v>
      </c>
      <c r="E42" s="223">
        <v>0</v>
      </c>
      <c r="F42" s="223">
        <v>0</v>
      </c>
      <c r="G42" s="247">
        <v>0</v>
      </c>
    </row>
    <row r="43" spans="1:7" ht="15">
      <c r="A43" s="248" t="s">
        <v>309</v>
      </c>
      <c r="B43" s="223">
        <v>0</v>
      </c>
      <c r="C43" s="223">
        <v>0</v>
      </c>
      <c r="D43" s="223">
        <v>0</v>
      </c>
      <c r="E43" s="223">
        <v>0</v>
      </c>
      <c r="F43" s="223">
        <v>0</v>
      </c>
      <c r="G43" s="247">
        <v>0</v>
      </c>
    </row>
    <row r="44" spans="1:7" ht="15">
      <c r="A44" s="248" t="s">
        <v>310</v>
      </c>
      <c r="B44" s="223">
        <v>0</v>
      </c>
      <c r="C44" s="223">
        <v>0</v>
      </c>
      <c r="D44" s="223">
        <v>0</v>
      </c>
      <c r="E44" s="223">
        <v>0</v>
      </c>
      <c r="F44" s="223">
        <v>0</v>
      </c>
      <c r="G44" s="247">
        <v>0</v>
      </c>
    </row>
    <row r="45" spans="1:7" ht="15">
      <c r="A45" s="92" t="s">
        <v>311</v>
      </c>
      <c r="B45" s="223">
        <v>0</v>
      </c>
      <c r="C45" s="223">
        <v>0</v>
      </c>
      <c r="D45" s="223">
        <v>0</v>
      </c>
      <c r="E45" s="223">
        <v>0</v>
      </c>
      <c r="F45" s="223">
        <v>0</v>
      </c>
      <c r="G45" s="247">
        <v>0</v>
      </c>
    </row>
    <row r="46" spans="1:7" ht="15" customHeight="1">
      <c r="A46" s="248" t="s">
        <v>312</v>
      </c>
      <c r="B46" s="223">
        <v>0</v>
      </c>
      <c r="C46" s="223">
        <v>0</v>
      </c>
      <c r="D46" s="223">
        <v>0</v>
      </c>
      <c r="E46" s="223">
        <v>0</v>
      </c>
      <c r="F46" s="223">
        <v>0</v>
      </c>
      <c r="G46" s="247">
        <v>0</v>
      </c>
    </row>
    <row r="47" spans="1:7" ht="15">
      <c r="A47" s="248" t="s">
        <v>313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47">
        <v>0</v>
      </c>
    </row>
    <row r="48" spans="1:7" ht="15">
      <c r="A48" s="250" t="s">
        <v>314</v>
      </c>
      <c r="B48" s="223">
        <v>0</v>
      </c>
      <c r="C48" s="223">
        <v>0</v>
      </c>
      <c r="D48" s="223">
        <v>0</v>
      </c>
      <c r="E48" s="223">
        <v>0</v>
      </c>
      <c r="F48" s="223">
        <v>0</v>
      </c>
      <c r="G48" s="247">
        <v>0</v>
      </c>
    </row>
    <row r="49" spans="1:7" ht="15">
      <c r="A49" s="248" t="s">
        <v>315</v>
      </c>
      <c r="B49" s="223">
        <v>0</v>
      </c>
      <c r="C49" s="223">
        <v>0</v>
      </c>
      <c r="D49" s="223">
        <v>0</v>
      </c>
      <c r="E49" s="223">
        <v>0</v>
      </c>
      <c r="F49" s="223">
        <v>0</v>
      </c>
      <c r="G49" s="247">
        <v>0</v>
      </c>
    </row>
    <row r="50" spans="1:7" ht="15">
      <c r="A50" s="248" t="s">
        <v>316</v>
      </c>
      <c r="B50" s="223">
        <v>0</v>
      </c>
      <c r="C50" s="223">
        <v>0</v>
      </c>
      <c r="D50" s="223">
        <v>0</v>
      </c>
      <c r="E50" s="223">
        <v>0</v>
      </c>
      <c r="F50" s="223">
        <v>0</v>
      </c>
      <c r="G50" s="247">
        <v>0</v>
      </c>
    </row>
    <row r="51" spans="1:7" ht="15">
      <c r="A51" s="222" t="s">
        <v>317</v>
      </c>
      <c r="B51" s="223">
        <v>0</v>
      </c>
      <c r="C51" s="223">
        <v>0</v>
      </c>
      <c r="D51" s="223">
        <v>0</v>
      </c>
      <c r="E51" s="223">
        <v>0</v>
      </c>
      <c r="F51" s="223">
        <v>0</v>
      </c>
      <c r="G51" s="247">
        <v>0</v>
      </c>
    </row>
    <row r="52" spans="1:7" ht="15" customHeight="1">
      <c r="A52" s="248" t="s">
        <v>318</v>
      </c>
      <c r="B52" s="223">
        <v>0</v>
      </c>
      <c r="C52" s="223">
        <v>0</v>
      </c>
      <c r="D52" s="223">
        <v>0</v>
      </c>
      <c r="E52" s="223">
        <v>0</v>
      </c>
      <c r="F52" s="223">
        <v>0</v>
      </c>
      <c r="G52" s="247">
        <v>0</v>
      </c>
    </row>
    <row r="53" spans="1:7" ht="15">
      <c r="A53" s="248" t="s">
        <v>319</v>
      </c>
      <c r="B53" s="223">
        <v>0</v>
      </c>
      <c r="C53" s="223">
        <v>0</v>
      </c>
      <c r="D53" s="223">
        <v>0</v>
      </c>
      <c r="E53" s="223">
        <v>0</v>
      </c>
      <c r="F53" s="223">
        <v>0</v>
      </c>
      <c r="G53" s="247">
        <v>0</v>
      </c>
    </row>
    <row r="54" spans="1:7" ht="15">
      <c r="A54" s="248" t="s">
        <v>320</v>
      </c>
      <c r="B54" s="223">
        <v>0</v>
      </c>
      <c r="C54" s="223">
        <v>0</v>
      </c>
      <c r="D54" s="223">
        <v>0</v>
      </c>
      <c r="E54" s="223">
        <v>0</v>
      </c>
      <c r="F54" s="223">
        <v>0</v>
      </c>
      <c r="G54" s="247">
        <v>0</v>
      </c>
    </row>
    <row r="55" spans="1:7" ht="15">
      <c r="A55" s="248" t="s">
        <v>430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47">
        <v>0</v>
      </c>
    </row>
    <row r="56" spans="1:7" ht="15">
      <c r="A56" s="248" t="s">
        <v>321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47">
        <v>0</v>
      </c>
    </row>
    <row r="57" spans="1:7" ht="15" customHeight="1">
      <c r="A57" s="248" t="s">
        <v>322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47">
        <v>0</v>
      </c>
    </row>
    <row r="58" spans="1:7" ht="15" customHeight="1">
      <c r="A58" s="248" t="s">
        <v>323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47">
        <v>0</v>
      </c>
    </row>
    <row r="59" spans="1:7" ht="15">
      <c r="A59" s="222" t="s">
        <v>431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47">
        <v>0</v>
      </c>
    </row>
    <row r="60" spans="1:7" ht="15">
      <c r="A60" s="248" t="s">
        <v>432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47">
        <v>0</v>
      </c>
    </row>
    <row r="61" spans="1:7" ht="15">
      <c r="A61" s="248" t="s">
        <v>324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47">
        <v>0</v>
      </c>
    </row>
    <row r="62" spans="1:7" ht="15">
      <c r="A62" s="248" t="s">
        <v>325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47">
        <v>0</v>
      </c>
    </row>
    <row r="63" spans="1:7" ht="15">
      <c r="A63" s="248" t="s">
        <v>326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47">
        <v>0</v>
      </c>
    </row>
    <row r="64" spans="1:7" ht="15">
      <c r="A64" s="248" t="s">
        <v>327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47">
        <v>0</v>
      </c>
    </row>
    <row r="65" spans="1:7" ht="15" customHeight="1">
      <c r="A65" s="248" t="s">
        <v>328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47">
        <v>0</v>
      </c>
    </row>
    <row r="66" spans="1:7" ht="15">
      <c r="A66" s="248" t="s">
        <v>329</v>
      </c>
      <c r="B66" s="223">
        <v>0</v>
      </c>
      <c r="C66" s="223">
        <v>0</v>
      </c>
      <c r="D66" s="223">
        <v>0</v>
      </c>
      <c r="E66" s="223">
        <v>0</v>
      </c>
      <c r="F66" s="223">
        <v>0</v>
      </c>
      <c r="G66" s="247">
        <v>0</v>
      </c>
    </row>
    <row r="67" spans="1:7" ht="15">
      <c r="A67" s="248" t="s">
        <v>330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47">
        <v>0</v>
      </c>
    </row>
    <row r="68" spans="1:7" ht="15">
      <c r="A68" s="248" t="s">
        <v>331</v>
      </c>
      <c r="B68" s="223">
        <v>0</v>
      </c>
      <c r="C68" s="223">
        <v>0</v>
      </c>
      <c r="D68" s="223">
        <v>0</v>
      </c>
      <c r="E68" s="223">
        <v>0</v>
      </c>
      <c r="F68" s="223">
        <v>0</v>
      </c>
      <c r="G68" s="247">
        <v>0</v>
      </c>
    </row>
    <row r="69" spans="1:7" ht="15">
      <c r="A69" s="222" t="s">
        <v>433</v>
      </c>
      <c r="B69" s="223">
        <v>0</v>
      </c>
      <c r="C69" s="223">
        <v>0</v>
      </c>
      <c r="D69" s="223">
        <v>0</v>
      </c>
      <c r="E69" s="223">
        <v>0</v>
      </c>
      <c r="F69" s="223">
        <v>0</v>
      </c>
      <c r="G69" s="247">
        <v>0</v>
      </c>
    </row>
    <row r="70" spans="1:7" ht="15">
      <c r="A70" s="248" t="s">
        <v>434</v>
      </c>
      <c r="B70" s="223">
        <v>0</v>
      </c>
      <c r="C70" s="223">
        <v>0</v>
      </c>
      <c r="D70" s="223">
        <v>0</v>
      </c>
      <c r="E70" s="223">
        <v>0</v>
      </c>
      <c r="F70" s="223">
        <v>0</v>
      </c>
      <c r="G70" s="247">
        <v>0</v>
      </c>
    </row>
    <row r="71" spans="1:7" ht="26.25" customHeight="1">
      <c r="A71" s="248" t="s">
        <v>435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47">
        <v>0</v>
      </c>
    </row>
    <row r="72" spans="1:7" ht="15">
      <c r="A72" s="248" t="s">
        <v>332</v>
      </c>
      <c r="B72" s="223">
        <v>0</v>
      </c>
      <c r="C72" s="223">
        <v>0</v>
      </c>
      <c r="D72" s="223">
        <v>0</v>
      </c>
      <c r="E72" s="223">
        <v>0</v>
      </c>
      <c r="F72" s="223">
        <v>0</v>
      </c>
      <c r="G72" s="247">
        <v>0</v>
      </c>
    </row>
    <row r="73" spans="1:7" ht="15">
      <c r="A73" s="248" t="s">
        <v>333</v>
      </c>
      <c r="B73" s="223">
        <v>0</v>
      </c>
      <c r="C73" s="223">
        <v>0</v>
      </c>
      <c r="D73" s="223">
        <v>0</v>
      </c>
      <c r="E73" s="223">
        <v>0</v>
      </c>
      <c r="F73" s="223">
        <v>0</v>
      </c>
      <c r="G73" s="247">
        <v>0</v>
      </c>
    </row>
    <row r="74" spans="1:7" ht="15">
      <c r="A74" s="222" t="s">
        <v>299</v>
      </c>
      <c r="B74" s="202">
        <f>+B18</f>
        <v>87974499</v>
      </c>
      <c r="C74" s="202">
        <f aca="true" t="shared" si="1" ref="C74:F74">+C18</f>
        <v>48960232</v>
      </c>
      <c r="D74" s="202">
        <f t="shared" si="1"/>
        <v>136934731</v>
      </c>
      <c r="E74" s="202">
        <f t="shared" si="1"/>
        <v>136934731</v>
      </c>
      <c r="F74" s="202">
        <f t="shared" si="1"/>
        <v>136934731</v>
      </c>
      <c r="G74" s="247"/>
    </row>
    <row r="75" spans="1:7" ht="6.75" customHeight="1" thickBot="1">
      <c r="A75" s="155"/>
      <c r="B75" s="251"/>
      <c r="C75" s="251"/>
      <c r="D75" s="251"/>
      <c r="E75" s="251"/>
      <c r="F75" s="251"/>
      <c r="G75" s="252"/>
    </row>
    <row r="76" spans="1:7" ht="6.75" customHeight="1">
      <c r="A76" s="235"/>
      <c r="B76" s="44"/>
      <c r="C76" s="44"/>
      <c r="D76" s="44"/>
      <c r="E76" s="44"/>
      <c r="F76" s="44"/>
      <c r="G76" s="44"/>
    </row>
    <row r="77" spans="1:7" ht="6.75" customHeight="1">
      <c r="A77" s="235"/>
      <c r="B77" s="44"/>
      <c r="C77" s="44"/>
      <c r="D77" s="44"/>
      <c r="E77" s="44"/>
      <c r="F77" s="44"/>
      <c r="G77" s="44"/>
    </row>
    <row r="78" spans="1:7" ht="6.75" customHeight="1">
      <c r="A78" s="41"/>
      <c r="B78" s="44"/>
      <c r="C78" s="44"/>
      <c r="D78" s="44"/>
      <c r="E78" s="44"/>
      <c r="F78" s="44"/>
      <c r="G78" s="44"/>
    </row>
    <row r="79" spans="1:7" ht="6.75" customHeight="1">
      <c r="A79" s="41"/>
      <c r="B79" s="44"/>
      <c r="C79" s="44"/>
      <c r="D79" s="44"/>
      <c r="E79" s="44"/>
      <c r="F79" s="44"/>
      <c r="G79" s="44"/>
    </row>
    <row r="80" spans="1:7" ht="6.75" customHeight="1">
      <c r="A80" s="41"/>
      <c r="B80" s="44"/>
      <c r="C80" s="44"/>
      <c r="D80" s="44"/>
      <c r="E80" s="44"/>
      <c r="F80" s="44"/>
      <c r="G80" s="44"/>
    </row>
    <row r="81" spans="1:7" ht="6.75" customHeight="1">
      <c r="A81" s="41"/>
      <c r="B81" s="44"/>
      <c r="C81" s="44"/>
      <c r="D81" s="44"/>
      <c r="E81" s="44"/>
      <c r="F81" s="44"/>
      <c r="G81" s="44"/>
    </row>
    <row r="82" ht="15">
      <c r="A82" s="2"/>
    </row>
    <row r="83" ht="15">
      <c r="A83" s="2"/>
    </row>
    <row r="84" spans="1:6" ht="15">
      <c r="A84" s="356" t="s">
        <v>475</v>
      </c>
      <c r="C84" s="271" t="s">
        <v>476</v>
      </c>
      <c r="D84" s="271"/>
      <c r="E84" s="271"/>
      <c r="F84" s="271"/>
    </row>
    <row r="85" spans="1:6" ht="15">
      <c r="A85" s="357" t="s">
        <v>444</v>
      </c>
      <c r="C85" s="302" t="s">
        <v>442</v>
      </c>
      <c r="D85" s="302"/>
      <c r="E85" s="302"/>
      <c r="F85" s="302"/>
    </row>
  </sheetData>
  <mergeCells count="10">
    <mergeCell ref="A1:G1"/>
    <mergeCell ref="A2:G2"/>
    <mergeCell ref="A3:G3"/>
    <mergeCell ref="A4:G4"/>
    <mergeCell ref="A5:G5"/>
    <mergeCell ref="C84:F84"/>
    <mergeCell ref="C85:F85"/>
    <mergeCell ref="A6:A7"/>
    <mergeCell ref="B6:F6"/>
    <mergeCell ref="G6:G7"/>
  </mergeCells>
  <printOptions horizontalCentered="1" verticalCentered="1"/>
  <pageMargins left="0.5905511811023623" right="0.5905511811023623" top="0.1968503937007874" bottom="0.3937007874015748" header="0.1968503937007874" footer="0.1968503937007874"/>
  <pageSetup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BreakPreview" zoomScale="90" zoomScaleSheetLayoutView="90" workbookViewId="0" topLeftCell="A1">
      <selection activeCell="C16" sqref="C16"/>
    </sheetView>
  </sheetViews>
  <sheetFormatPr defaultColWidth="11.421875" defaultRowHeight="15"/>
  <cols>
    <col min="1" max="1" width="34.00390625" style="0" customWidth="1"/>
    <col min="2" max="2" width="12.7109375" style="0" customWidth="1"/>
    <col min="3" max="3" width="14.28125" style="0" customWidth="1"/>
    <col min="4" max="5" width="11.7109375" style="0" bestFit="1" customWidth="1"/>
    <col min="7" max="7" width="12.57421875" style="0" customWidth="1"/>
  </cols>
  <sheetData>
    <row r="1" spans="1:7" ht="15">
      <c r="A1" s="291" t="s">
        <v>347</v>
      </c>
      <c r="B1" s="309"/>
      <c r="C1" s="309"/>
      <c r="D1" s="309"/>
      <c r="E1" s="309"/>
      <c r="F1" s="309"/>
      <c r="G1" s="292"/>
    </row>
    <row r="2" spans="1:7" ht="15">
      <c r="A2" s="293" t="s">
        <v>227</v>
      </c>
      <c r="B2" s="276"/>
      <c r="C2" s="276"/>
      <c r="D2" s="276"/>
      <c r="E2" s="276"/>
      <c r="F2" s="276"/>
      <c r="G2" s="294"/>
    </row>
    <row r="3" spans="1:7" ht="15">
      <c r="A3" s="293" t="s">
        <v>335</v>
      </c>
      <c r="B3" s="276"/>
      <c r="C3" s="276"/>
      <c r="D3" s="276"/>
      <c r="E3" s="276"/>
      <c r="F3" s="276"/>
      <c r="G3" s="294"/>
    </row>
    <row r="4" spans="1:7" ht="15">
      <c r="A4" s="293" t="s">
        <v>478</v>
      </c>
      <c r="B4" s="276"/>
      <c r="C4" s="276"/>
      <c r="D4" s="276"/>
      <c r="E4" s="276"/>
      <c r="F4" s="276"/>
      <c r="G4" s="294"/>
    </row>
    <row r="5" spans="1:7" ht="15.75" thickBot="1">
      <c r="A5" s="310" t="s">
        <v>1</v>
      </c>
      <c r="B5" s="311"/>
      <c r="C5" s="311"/>
      <c r="D5" s="311"/>
      <c r="E5" s="311"/>
      <c r="F5" s="311"/>
      <c r="G5" s="322"/>
    </row>
    <row r="6" spans="1:7" ht="15.75" thickBot="1">
      <c r="A6" s="295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4.75" thickBot="1">
      <c r="A7" s="296"/>
      <c r="B7" s="17" t="s">
        <v>155</v>
      </c>
      <c r="C7" s="17" t="s">
        <v>423</v>
      </c>
      <c r="D7" s="17" t="s">
        <v>424</v>
      </c>
      <c r="E7" s="17" t="s">
        <v>436</v>
      </c>
      <c r="F7" s="17" t="s">
        <v>158</v>
      </c>
      <c r="G7" s="296"/>
    </row>
    <row r="8" spans="1:7" ht="18" customHeight="1">
      <c r="A8" s="278" t="s">
        <v>336</v>
      </c>
      <c r="B8" s="355">
        <f>+B10+B11</f>
        <v>72831235</v>
      </c>
      <c r="C8" s="355">
        <f>+C10+C11</f>
        <v>-10080388</v>
      </c>
      <c r="D8" s="355">
        <f>+D10+D11</f>
        <v>62920381</v>
      </c>
      <c r="E8" s="355">
        <f>+E10+E11</f>
        <v>62920381</v>
      </c>
      <c r="F8" s="355">
        <f>+F10+F11</f>
        <v>62920381</v>
      </c>
      <c r="G8" s="353">
        <v>0</v>
      </c>
    </row>
    <row r="9" spans="1:7" ht="15">
      <c r="A9" s="279"/>
      <c r="B9" s="351"/>
      <c r="C9" s="351"/>
      <c r="D9" s="351"/>
      <c r="E9" s="351"/>
      <c r="F9" s="351"/>
      <c r="G9" s="354"/>
    </row>
    <row r="10" spans="1:7" ht="23.25" customHeight="1">
      <c r="A10" s="208" t="s">
        <v>337</v>
      </c>
      <c r="B10" s="209">
        <v>11636998</v>
      </c>
      <c r="C10" s="209">
        <v>-10080388</v>
      </c>
      <c r="D10" s="209">
        <v>1726144</v>
      </c>
      <c r="E10" s="209">
        <f>+D10</f>
        <v>1726144</v>
      </c>
      <c r="F10" s="209">
        <f>+E10</f>
        <v>1726144</v>
      </c>
      <c r="G10" s="207">
        <v>0</v>
      </c>
    </row>
    <row r="11" spans="1:7" ht="15">
      <c r="A11" s="208" t="s">
        <v>338</v>
      </c>
      <c r="B11" s="209">
        <v>61194237</v>
      </c>
      <c r="C11" s="182">
        <v>0</v>
      </c>
      <c r="D11" s="209">
        <f>+B11</f>
        <v>61194237</v>
      </c>
      <c r="E11" s="209">
        <f>+D11</f>
        <v>61194237</v>
      </c>
      <c r="F11" s="209">
        <f>+E11</f>
        <v>61194237</v>
      </c>
      <c r="G11" s="207">
        <v>0</v>
      </c>
    </row>
    <row r="12" spans="1:7" ht="15">
      <c r="A12" s="208" t="s">
        <v>339</v>
      </c>
      <c r="B12" s="203">
        <v>0</v>
      </c>
      <c r="C12" s="203">
        <v>0</v>
      </c>
      <c r="D12" s="203">
        <v>0</v>
      </c>
      <c r="E12" s="203">
        <v>0</v>
      </c>
      <c r="F12" s="203">
        <v>0</v>
      </c>
      <c r="G12" s="207">
        <v>0</v>
      </c>
    </row>
    <row r="13" spans="1:7" ht="15">
      <c r="A13" s="208" t="s">
        <v>340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4">
        <v>0</v>
      </c>
    </row>
    <row r="14" spans="1:7" ht="15" customHeight="1">
      <c r="A14" s="208" t="s">
        <v>341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4">
        <v>0</v>
      </c>
    </row>
    <row r="15" spans="1:7" ht="15">
      <c r="A15" s="208" t="s">
        <v>342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4">
        <v>0</v>
      </c>
    </row>
    <row r="16" spans="1:7" ht="34.5" customHeight="1">
      <c r="A16" s="208" t="s">
        <v>437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4">
        <v>0</v>
      </c>
    </row>
    <row r="17" spans="1:7" ht="15">
      <c r="A17" s="208" t="s">
        <v>343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4">
        <v>0</v>
      </c>
    </row>
    <row r="18" spans="1:7" ht="15">
      <c r="A18" s="208" t="s">
        <v>344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4">
        <v>0</v>
      </c>
    </row>
    <row r="19" spans="1:7" ht="15">
      <c r="A19" s="208" t="s">
        <v>345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4">
        <v>0</v>
      </c>
    </row>
    <row r="20" spans="1:7" ht="18" customHeight="1">
      <c r="A20" s="198" t="s">
        <v>346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4">
        <v>0</v>
      </c>
    </row>
    <row r="21" spans="1:7" ht="25.5" customHeight="1">
      <c r="A21" s="208" t="s">
        <v>337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4">
        <v>0</v>
      </c>
    </row>
    <row r="22" spans="1:7" ht="15">
      <c r="A22" s="208" t="s">
        <v>338</v>
      </c>
      <c r="B22" s="225">
        <v>0</v>
      </c>
      <c r="C22" s="225">
        <v>0</v>
      </c>
      <c r="D22" s="225">
        <v>0</v>
      </c>
      <c r="E22" s="225">
        <v>0</v>
      </c>
      <c r="F22" s="225">
        <v>0</v>
      </c>
      <c r="G22" s="224">
        <v>0</v>
      </c>
    </row>
    <row r="23" spans="1:7" ht="15">
      <c r="A23" s="208" t="s">
        <v>339</v>
      </c>
      <c r="B23" s="225">
        <v>0</v>
      </c>
      <c r="C23" s="225">
        <v>0</v>
      </c>
      <c r="D23" s="225">
        <v>0</v>
      </c>
      <c r="E23" s="225">
        <v>0</v>
      </c>
      <c r="F23" s="225">
        <v>0</v>
      </c>
      <c r="G23" s="224">
        <v>0</v>
      </c>
    </row>
    <row r="24" spans="1:7" ht="15">
      <c r="A24" s="208" t="s">
        <v>340</v>
      </c>
      <c r="B24" s="225">
        <v>0</v>
      </c>
      <c r="C24" s="225">
        <v>0</v>
      </c>
      <c r="D24" s="225">
        <v>0</v>
      </c>
      <c r="E24" s="225">
        <v>0</v>
      </c>
      <c r="F24" s="225">
        <v>0</v>
      </c>
      <c r="G24" s="224">
        <v>0</v>
      </c>
    </row>
    <row r="25" spans="1:7" ht="15" customHeight="1">
      <c r="A25" s="208" t="s">
        <v>341</v>
      </c>
      <c r="B25" s="225">
        <v>0</v>
      </c>
      <c r="C25" s="225">
        <v>0</v>
      </c>
      <c r="D25" s="225">
        <v>0</v>
      </c>
      <c r="E25" s="225">
        <v>0</v>
      </c>
      <c r="F25" s="225">
        <v>0</v>
      </c>
      <c r="G25" s="224">
        <v>0</v>
      </c>
    </row>
    <row r="26" spans="1:7" ht="15">
      <c r="A26" s="208" t="s">
        <v>342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4">
        <v>0</v>
      </c>
    </row>
    <row r="27" spans="1:7" ht="34.5" customHeight="1">
      <c r="A27" s="208" t="s">
        <v>437</v>
      </c>
      <c r="B27" s="225">
        <v>0</v>
      </c>
      <c r="C27" s="225">
        <v>0</v>
      </c>
      <c r="D27" s="225">
        <v>0</v>
      </c>
      <c r="E27" s="225">
        <v>0</v>
      </c>
      <c r="F27" s="225">
        <v>0</v>
      </c>
      <c r="G27" s="224">
        <v>0</v>
      </c>
    </row>
    <row r="28" spans="1:7" ht="15">
      <c r="A28" s="206" t="s">
        <v>343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4">
        <v>0</v>
      </c>
    </row>
    <row r="29" spans="1:7" ht="15">
      <c r="A29" s="206" t="s">
        <v>344</v>
      </c>
      <c r="B29" s="225">
        <v>0</v>
      </c>
      <c r="C29" s="225">
        <v>0</v>
      </c>
      <c r="D29" s="225">
        <v>0</v>
      </c>
      <c r="E29" s="225">
        <v>0</v>
      </c>
      <c r="F29" s="225">
        <v>0</v>
      </c>
      <c r="G29" s="224">
        <v>0</v>
      </c>
    </row>
    <row r="30" spans="1:7" ht="15">
      <c r="A30" s="206" t="s">
        <v>345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4">
        <v>0</v>
      </c>
    </row>
    <row r="31" spans="1:7" ht="26.25" customHeight="1">
      <c r="A31" s="204" t="s">
        <v>438</v>
      </c>
      <c r="B31" s="205">
        <f>+B8</f>
        <v>72831235</v>
      </c>
      <c r="C31" s="205">
        <f aca="true" t="shared" si="0" ref="C31:F31">+C8</f>
        <v>-10080388</v>
      </c>
      <c r="D31" s="205">
        <f t="shared" si="0"/>
        <v>62920381</v>
      </c>
      <c r="E31" s="205">
        <f t="shared" si="0"/>
        <v>62920381</v>
      </c>
      <c r="F31" s="205">
        <f t="shared" si="0"/>
        <v>62920381</v>
      </c>
      <c r="G31" s="351">
        <v>0</v>
      </c>
    </row>
    <row r="32" spans="1:7" ht="15">
      <c r="A32" s="204"/>
      <c r="B32" s="203"/>
      <c r="C32" s="203"/>
      <c r="D32" s="203"/>
      <c r="E32" s="203"/>
      <c r="F32" s="203"/>
      <c r="G32" s="351"/>
    </row>
    <row r="33" spans="1:7" ht="15">
      <c r="A33" s="351"/>
      <c r="B33" s="351"/>
      <c r="C33" s="351"/>
      <c r="D33" s="351"/>
      <c r="E33" s="351"/>
      <c r="F33" s="351"/>
      <c r="G33" s="351"/>
    </row>
    <row r="34" spans="1:7" ht="15.75" thickBot="1">
      <c r="A34" s="352"/>
      <c r="B34" s="352"/>
      <c r="C34" s="352"/>
      <c r="D34" s="352"/>
      <c r="E34" s="352"/>
      <c r="F34" s="352"/>
      <c r="G34" s="352"/>
    </row>
    <row r="44" spans="1:6" ht="15">
      <c r="A44" s="302" t="s">
        <v>442</v>
      </c>
      <c r="B44" s="302"/>
      <c r="C44" s="302"/>
      <c r="D44" s="302" t="s">
        <v>444</v>
      </c>
      <c r="E44" s="302"/>
      <c r="F44" s="302"/>
    </row>
    <row r="45" spans="1:6" ht="15">
      <c r="A45" s="302" t="s">
        <v>443</v>
      </c>
      <c r="B45" s="302"/>
      <c r="C45" s="302"/>
      <c r="D45" s="302" t="s">
        <v>445</v>
      </c>
      <c r="E45" s="302"/>
      <c r="F45" s="302"/>
    </row>
  </sheetData>
  <mergeCells count="27"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  <mergeCell ref="A1:G1"/>
    <mergeCell ref="A2:G2"/>
    <mergeCell ref="A3:G3"/>
    <mergeCell ref="A4:G4"/>
    <mergeCell ref="A5:G5"/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SecreAcademico</cp:lastModifiedBy>
  <cp:lastPrinted>2017-01-03T22:58:53Z</cp:lastPrinted>
  <dcterms:created xsi:type="dcterms:W3CDTF">2016-11-22T20:27:11Z</dcterms:created>
  <dcterms:modified xsi:type="dcterms:W3CDTF">2017-01-03T23:04:37Z</dcterms:modified>
  <cp:category/>
  <cp:version/>
  <cp:contentType/>
  <cp:contentStatus/>
</cp:coreProperties>
</file>