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<sst xmlns="http://schemas.openxmlformats.org/spreadsheetml/2006/main" count="70" uniqueCount="46">
  <si>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</si>
  <si>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</si>
  <si>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</si>
  <si>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</si>
  <si>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</si>
  <si>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</si>
  <si>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</si>
  <si>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</si>
  <si>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</si>
  <si>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</si>
  <si>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</si>
  <si>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</si>
  <si>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</si>
  <si>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</si>
  <si>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</si>
  <si>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</si>
  <si>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</si>
  <si>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</si>
  <si>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</si>
  <si>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</si>
  <si>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</si>
  <si>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</si>
  <si>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</si>
  <si>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</si>
  <si>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</si>
  <si>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</si>
  <si>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</si>
  <si>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</si>
  <si>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</si>
  <si>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</si>
  <si>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</si>
  <si>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</si>
  <si>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</si>
  <si>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</si>
  <si>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</si>
  <si>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</si>
  <si>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</si>
  <si>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</si>
  <si>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</si>
  <si>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</si>
  <si>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</si>
  <si>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</si>
  <si>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</si>
  <si>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</si>
  <si>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Instituto Tlaxcalteca de la Infraestructura Fisica Educativa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</si>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</sst>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64" fontId="38" fillId="0" borderId="13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vertical="center" wrapText="1"/>
    </xf>
    <xf numFmtId="164" fontId="39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horizontal="left" vertical="center" wrapText="1" indent="5"/>
    </xf>
    <xf numFmtId="164" fontId="38" fillId="0" borderId="14" xfId="0" applyNumberFormat="1" applyFont="1" applyBorder="1" applyAlignment="1">
      <alignment vertical="center" wrapText="1"/>
    </xf>
    <xf numFmtId="164" fontId="38" fillId="33" borderId="11" xfId="0" applyNumberFormat="1" applyFont="1" applyFill="1" applyBorder="1" applyAlignment="1">
      <alignment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9" fillId="33" borderId="16" xfId="0" applyNumberFormat="1" applyFont="1" applyFill="1" applyBorder="1" applyAlignment="1">
      <alignment vertical="center"/>
    </xf>
    <xf numFmtId="164" fontId="39" fillId="33" borderId="17" xfId="0" applyNumberFormat="1" applyFont="1" applyFill="1" applyBorder="1" applyAlignment="1">
      <alignment horizontal="center" vertical="center" wrapText="1"/>
    </xf>
    <xf numFmtId="164" fontId="39" fillId="0" borderId="15" xfId="0" applyNumberFormat="1" applyFont="1" applyBorder="1" applyAlignment="1">
      <alignment vertical="center" wrapText="1"/>
    </xf>
    <xf numFmtId="164" fontId="39" fillId="0" borderId="12" xfId="0" applyNumberFormat="1" applyFont="1" applyBorder="1" applyAlignment="1">
      <alignment vertical="center" wrapText="1"/>
    </xf>
    <xf numFmtId="164" fontId="38" fillId="0" borderId="0" xfId="0" applyNumberFormat="1" applyFont="1" applyAlignment="1">
      <alignment/>
    </xf>
    <xf numFmtId="164" fontId="39" fillId="33" borderId="18" xfId="0" applyNumberFormat="1" applyFont="1" applyFill="1" applyBorder="1" applyAlignment="1">
      <alignment horizontal="center" vertical="center"/>
    </xf>
    <xf numFmtId="164" fontId="39" fillId="33" borderId="12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5"/>
    </xf>
    <xf numFmtId="164" fontId="38" fillId="0" borderId="14" xfId="0" applyNumberFormat="1" applyFont="1" applyBorder="1" applyAlignment="1">
      <alignment vertical="center"/>
    </xf>
    <xf numFmtId="164" fontId="39" fillId="0" borderId="15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justify"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34" borderId="11" xfId="0" applyNumberFormat="1" applyFont="1" applyFill="1" applyBorder="1" applyAlignment="1">
      <alignment vertical="center"/>
    </xf>
    <xf numFmtId="164" fontId="39" fillId="0" borderId="14" xfId="0" applyNumberFormat="1" applyFont="1" applyBorder="1" applyAlignment="1">
      <alignment horizontal="left" vertical="center" indent="1"/>
    </xf>
    <xf numFmtId="164" fontId="39" fillId="0" borderId="14" xfId="0" applyNumberFormat="1" applyFont="1" applyBorder="1" applyAlignment="1">
      <alignment horizontal="left" vertical="center" wrapText="1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9" fillId="33" borderId="19" xfId="0" applyNumberFormat="1" applyFont="1" applyFill="1" applyBorder="1" applyAlignment="1">
      <alignment vertical="center"/>
    </xf>
    <xf numFmtId="164" fontId="39" fillId="33" borderId="20" xfId="0" applyNumberFormat="1" applyFont="1" applyFill="1" applyBorder="1" applyAlignment="1">
      <alignment vertical="center"/>
    </xf>
    <xf numFmtId="164" fontId="39" fillId="33" borderId="13" xfId="0" applyNumberFormat="1" applyFont="1" applyFill="1" applyBorder="1" applyAlignment="1">
      <alignment horizontal="center" vertical="center"/>
    </xf>
    <xf numFmtId="164" fontId="39" fillId="33" borderId="15" xfId="0" applyNumberFormat="1" applyFont="1" applyFill="1" applyBorder="1" applyAlignment="1">
      <alignment horizontal="center" vertical="center"/>
    </xf>
    <xf numFmtId="164" fontId="39" fillId="33" borderId="13" xfId="0" applyNumberFormat="1" applyFont="1" applyFill="1" applyBorder="1" applyAlignment="1">
      <alignment horizontal="center" vertical="center" wrapText="1"/>
    </xf>
    <xf numFmtId="164" fontId="39" fillId="33" borderId="15" xfId="0" applyNumberFormat="1" applyFont="1" applyFill="1" applyBorder="1" applyAlignment="1">
      <alignment horizontal="center" vertical="center" wrapText="1"/>
    </xf>
    <xf numFmtId="164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150</xdr:row>
      <xdr:rowOff>0</xdr:rowOff>
    </xdr:from>
    <xdr:to>
      <xdr:col>6</xdr:col>
      <xdr:colOff>342900</xdr:colOff>
      <xdr:row>156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26984325"/>
          <a:ext cx="98488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C.P.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                                   ING. ANAHÍ GUTIÉRREZ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HERNÁNDEZ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________________________________________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JEFA DE DEPARTAMENTO DE ADMINISTRACIÓN       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39">
      <selection activeCell="H154" sqref="H15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147191700</v>
      </c>
      <c r="D9" s="8">
        <f>SUM(D10:D12)</f>
        <v>171611694.35999998</v>
      </c>
      <c r="E9" s="8">
        <f>SUM(E10:E12)</f>
        <v>171611694.35999998</v>
      </c>
    </row>
    <row r="10" spans="2:5" ht="12.75">
      <c r="B10" s="9" t="s">
        <v>9</v>
      </c>
      <c r="C10" s="6">
        <v>7802000</v>
      </c>
      <c r="D10" s="6">
        <v>29823848.91</v>
      </c>
      <c r="E10" s="6">
        <v>29823848.91</v>
      </c>
    </row>
    <row r="11" spans="2:5" ht="12.75">
      <c r="B11" s="9" t="s">
        <v>10</v>
      </c>
      <c r="C11" s="6">
        <v>139389700</v>
      </c>
      <c r="D11" s="6">
        <v>141787845.45</v>
      </c>
      <c r="E11" s="6">
        <v>141787845.45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147191700</v>
      </c>
      <c r="D14" s="8">
        <f>SUM(D15:D16)</f>
        <v>28900347.7</v>
      </c>
      <c r="E14" s="8">
        <f>SUM(E15:E16)</f>
        <v>28750758.52</v>
      </c>
    </row>
    <row r="15" spans="2:5" ht="12.75">
      <c r="B15" s="9" t="s">
        <v>12</v>
      </c>
      <c r="C15" s="6">
        <v>7802000</v>
      </c>
      <c r="D15" s="6">
        <v>12266299.67</v>
      </c>
      <c r="E15" s="6">
        <v>12116710.49</v>
      </c>
    </row>
    <row r="16" spans="2:5" ht="12.75">
      <c r="B16" s="9" t="s">
        <v>13</v>
      </c>
      <c r="C16" s="6">
        <v>139389700</v>
      </c>
      <c r="D16" s="6">
        <v>16634048.03</v>
      </c>
      <c r="E16" s="6">
        <v>16634048.03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142711346.66</v>
      </c>
      <c r="E22" s="7">
        <f>E9-E14+E18</f>
        <v>142860935.83999997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142711346.66</v>
      </c>
      <c r="E24" s="7">
        <f>E22-E12</f>
        <v>142860935.83999997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142711346.66</v>
      </c>
      <c r="E26" s="8">
        <f>E24-E18</f>
        <v>142860935.83999997</v>
      </c>
    </row>
    <row r="27" spans="2:5" ht="13.5" thickBot="1">
      <c r="B27" s="12"/>
      <c r="C27" s="13"/>
      <c r="D27" s="13"/>
      <c r="E27" s="13"/>
    </row>
    <row r="28" spans="2:5" ht="13.5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142711346.66</v>
      </c>
      <c r="E35" s="8">
        <f>E26+E31</f>
        <v>142860935.83999997</v>
      </c>
    </row>
    <row r="36" spans="2:5" ht="13.5" thickBot="1">
      <c r="B36" s="16"/>
      <c r="C36" s="17"/>
      <c r="D36" s="17"/>
      <c r="E36" s="17"/>
    </row>
    <row r="37" spans="2:5" ht="13.5" thickBot="1">
      <c r="B37" s="18"/>
      <c r="C37" s="18"/>
      <c r="D37" s="18"/>
      <c r="E37" s="18"/>
    </row>
    <row r="38" spans="2:5" ht="12.75">
      <c r="B38" s="35" t="s">
        <v>20</v>
      </c>
      <c r="C38" s="39" t="s">
        <v>27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13.5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7802000</v>
      </c>
      <c r="D54" s="26">
        <f>D10</f>
        <v>29823848.91</v>
      </c>
      <c r="E54" s="26">
        <f>E10</f>
        <v>29823848.91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7802000</v>
      </c>
      <c r="D60" s="22">
        <f>D15</f>
        <v>12266299.67</v>
      </c>
      <c r="E60" s="22">
        <f>E15</f>
        <v>12116710.49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0</v>
      </c>
      <c r="D64" s="23">
        <f>D54+D56-D60+D62</f>
        <v>17557549.240000002</v>
      </c>
      <c r="E64" s="23">
        <f>E54+E56-E60+E62</f>
        <v>17707138.42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0</v>
      </c>
      <c r="D66" s="23">
        <f>D64-D56</f>
        <v>17557549.240000002</v>
      </c>
      <c r="E66" s="23">
        <f>E64-E56</f>
        <v>17707138.42</v>
      </c>
    </row>
    <row r="67" spans="2:5" ht="13.5" thickBot="1">
      <c r="B67" s="27"/>
      <c r="C67" s="28"/>
      <c r="D67" s="27"/>
      <c r="E67" s="27"/>
    </row>
    <row r="68" spans="2:5" ht="13.5" thickBot="1">
      <c r="B68" s="18"/>
      <c r="C68" s="18"/>
      <c r="D68" s="18"/>
      <c r="E68" s="18"/>
    </row>
    <row r="69" spans="2:5" ht="12.75">
      <c r="B69" s="35" t="s">
        <v>20</v>
      </c>
      <c r="C69" s="39" t="s">
        <v>27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139389700</v>
      </c>
      <c r="D72" s="26">
        <f>D11</f>
        <v>141787845.45</v>
      </c>
      <c r="E72" s="26">
        <f>E11</f>
        <v>141787845.45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139389700</v>
      </c>
      <c r="D78" s="22">
        <f>D16</f>
        <v>16634048.03</v>
      </c>
      <c r="E78" s="22">
        <f>E16</f>
        <v>16634048.03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0</v>
      </c>
      <c r="D82" s="23">
        <f>D72+D74-D78+D80</f>
        <v>125153797.41999999</v>
      </c>
      <c r="E82" s="23">
        <f>E72+E74-E78+E80</f>
        <v>125153797.41999999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0</v>
      </c>
      <c r="D84" s="23">
        <f>D82-D74</f>
        <v>125153797.41999999</v>
      </c>
      <c r="E84" s="23">
        <f>E82-E74</f>
        <v>125153797.41999999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5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2017-12-31T16:29:01Z</cp:lastPrinted>
  <dcterms:created xsi:type="dcterms:W3CDTF">2016-10-11T20:00:09Z</dcterms:created>
  <dcterms:modified xsi:type="dcterms:W3CDTF">2017-12-31T17:22:21Z</dcterms:modified>
  <cp:category/>
  <cp:version/>
  <cp:contentType/>
  <cp:contentStatus/>
</cp:coreProperties>
</file>