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<sst xmlns="http://schemas.openxmlformats.org/spreadsheetml/2006/main" count="77" uniqueCount="72">
  <si>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</si>
  <si>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</si>
  <si>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</si>
  <si>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</si>
  <si>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</si>
  <si>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</si>
  <si>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</si>
  <si>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</si>
  <si>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</si>
  <si>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</si>
  <si>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</si>
  <si>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</si>
  <si>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</si>
  <si>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</si>
  <si>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</si>
  <si>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</si>
  <si>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</si>
  <si>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</si>
  <si>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</si>
  <si>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</si>
  <si>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</si>
  <si>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</si>
  <si>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</si>
  <si>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</si>
  <si>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</si>
  <si>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</si>
  <si>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</si>
  <si>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</si>
  <si>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</si>
  <si>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</si>
  <si>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</si>
  <si>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</si>
  <si>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</si>
  <si>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</si>
  <si>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</si>
  <si>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</si>
  <si>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</si>
  <si>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</si>
  <si>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</si>
  <si>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</si>
  <si>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</si>
  <si>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</si>
  <si>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</si>
  <si>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</si>
  <si>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</si>
  <si>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</si>
  <si>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</si>
  <si>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</si>
  <si>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</si>
  <si>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</si>
  <si>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</si>
  <si>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</si>
  <si>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</si>
  <si>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</si>
  <si>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</si>
  <si>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</si>
  <si>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</si>
  <si>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</si>
  <si>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</si>
  <si>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</si>
  <si>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</si>
  <si>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</si>
  <si>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</si>
  <si>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</si>
  <si>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</si>
  <si>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</si>
  <si>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</si>
  <si>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</si>
  <si>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</si>
  <si>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</si>
  <si>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2017</t>
  </si>
  <si>
    <t>Al 30 de junio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</si>
</sst>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9"/>
  <sheetViews>
    <sheetView tabSelected="1" zoomScalePageLayoutView="0" workbookViewId="0" topLeftCell="D1">
      <selection activeCell="C15" sqref="C15:D15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5" customFormat="1" ht="15" customHeight="1">
      <c r="A3" s="6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"/>
    </row>
    <row r="4" spans="1:13" s="5" customFormat="1" ht="15" customHeight="1">
      <c r="A4" s="8"/>
      <c r="B4" s="75" t="s">
        <v>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9"/>
    </row>
    <row r="5" spans="1:13" s="11" customFormat="1" ht="15" customHeight="1">
      <c r="A5" s="10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6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77"/>
      <c r="B10" s="79" t="s">
        <v>2</v>
      </c>
      <c r="C10" s="79"/>
      <c r="D10" s="79"/>
      <c r="E10" s="73" t="s">
        <v>3</v>
      </c>
      <c r="F10" s="73"/>
      <c r="G10" s="79"/>
      <c r="H10" s="79" t="s">
        <v>2</v>
      </c>
      <c r="I10" s="79"/>
      <c r="J10" s="79"/>
      <c r="K10" s="73" t="s">
        <v>3</v>
      </c>
      <c r="L10" s="73"/>
      <c r="M10" s="81"/>
    </row>
    <row r="11" spans="1:13" s="18" customFormat="1" ht="15" customHeight="1">
      <c r="A11" s="78"/>
      <c r="B11" s="80"/>
      <c r="C11" s="80"/>
      <c r="D11" s="80"/>
      <c r="E11" s="74">
        <v>2017</v>
      </c>
      <c r="F11" s="74">
        <v>2016</v>
      </c>
      <c r="G11" s="80"/>
      <c r="H11" s="80"/>
      <c r="I11" s="80"/>
      <c r="J11" s="80"/>
      <c r="K11" s="74">
        <v>2017</v>
      </c>
      <c r="L11" s="74">
        <v>2016</v>
      </c>
      <c r="M11" s="82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3" t="s">
        <v>4</v>
      </c>
      <c r="D13" s="83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3" t="s">
        <v>6</v>
      </c>
      <c r="D15" s="83"/>
      <c r="E15" s="25"/>
      <c r="F15" s="25"/>
      <c r="G15" s="26"/>
      <c r="H15" s="23"/>
      <c r="I15" s="83" t="s">
        <v>7</v>
      </c>
      <c r="J15" s="83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4" t="s">
        <v>8</v>
      </c>
      <c r="D17" s="84"/>
      <c r="E17" s="25">
        <v>1137619260</v>
      </c>
      <c r="F17" s="25">
        <v>771725969</v>
      </c>
      <c r="G17" s="26"/>
      <c r="H17" s="33"/>
      <c r="I17" s="85" t="s">
        <v>9</v>
      </c>
      <c r="J17" s="85"/>
      <c r="K17" s="25">
        <v>514201476</v>
      </c>
      <c r="L17" s="25">
        <v>605684255</v>
      </c>
      <c r="M17" s="30"/>
      <c r="N17" s="34"/>
    </row>
    <row r="18" spans="1:14" s="21" customFormat="1" ht="15" customHeight="1">
      <c r="A18" s="22"/>
      <c r="B18" s="33"/>
      <c r="C18" s="85" t="s">
        <v>10</v>
      </c>
      <c r="D18" s="85"/>
      <c r="E18" s="25">
        <v>230025231</v>
      </c>
      <c r="F18" s="25">
        <v>350332289</v>
      </c>
      <c r="G18" s="26"/>
      <c r="H18" s="33"/>
      <c r="I18" s="85" t="s">
        <v>11</v>
      </c>
      <c r="J18" s="85"/>
      <c r="K18" s="25"/>
      <c r="L18" s="25"/>
      <c r="M18" s="30"/>
      <c r="N18" s="34"/>
    </row>
    <row r="19" spans="1:14" s="21" customFormat="1" ht="15" customHeight="1">
      <c r="A19" s="22"/>
      <c r="B19" s="33"/>
      <c r="C19" s="85" t="s">
        <v>12</v>
      </c>
      <c r="D19" s="85"/>
      <c r="E19" s="25">
        <v>102163505</v>
      </c>
      <c r="F19" s="25">
        <v>156746494</v>
      </c>
      <c r="G19" s="26"/>
      <c r="H19" s="33"/>
      <c r="I19" s="85" t="s">
        <v>13</v>
      </c>
      <c r="J19" s="85"/>
      <c r="K19" s="25"/>
      <c r="L19" s="25"/>
      <c r="M19" s="30"/>
      <c r="N19" s="34"/>
    </row>
    <row r="20" spans="1:14" s="21" customFormat="1" ht="15" customHeight="1">
      <c r="A20" s="22"/>
      <c r="B20" s="33"/>
      <c r="C20" s="85" t="s">
        <v>14</v>
      </c>
      <c r="D20" s="85"/>
      <c r="E20" s="25">
        <v>259873</v>
      </c>
      <c r="F20" s="25">
        <v>259873</v>
      </c>
      <c r="G20" s="26"/>
      <c r="H20" s="33"/>
      <c r="I20" s="85" t="s">
        <v>15</v>
      </c>
      <c r="J20" s="85"/>
      <c r="K20" s="25"/>
      <c r="L20" s="25"/>
      <c r="M20" s="30"/>
      <c r="N20" s="34"/>
    </row>
    <row r="21" spans="1:14" s="21" customFormat="1" ht="15" customHeight="1">
      <c r="A21" s="22"/>
      <c r="B21" s="33"/>
      <c r="C21" s="85" t="s">
        <v>16</v>
      </c>
      <c r="D21" s="85"/>
      <c r="E21" s="25">
        <v>5236457</v>
      </c>
      <c r="F21" s="25">
        <v>5587937</v>
      </c>
      <c r="G21" s="26"/>
      <c r="H21" s="33"/>
      <c r="I21" s="85" t="s">
        <v>17</v>
      </c>
      <c r="J21" s="85"/>
      <c r="K21" s="25"/>
      <c r="L21" s="25"/>
      <c r="M21" s="30"/>
      <c r="N21" s="34"/>
    </row>
    <row r="22" spans="1:14" s="21" customFormat="1" ht="15" customHeight="1">
      <c r="A22" s="22"/>
      <c r="B22" s="33"/>
      <c r="C22" s="85" t="s">
        <v>18</v>
      </c>
      <c r="D22" s="85"/>
      <c r="E22" s="25" t="s">
        <v>68</v>
      </c>
      <c r="F22" s="25" t="s">
        <v>68</v>
      </c>
      <c r="G22" s="26"/>
      <c r="H22" s="33"/>
      <c r="I22" s="85" t="s">
        <v>19</v>
      </c>
      <c r="J22" s="85"/>
      <c r="K22" s="25">
        <v>49196177</v>
      </c>
      <c r="L22" s="25">
        <v>56859846</v>
      </c>
      <c r="M22" s="30"/>
      <c r="N22" s="34"/>
    </row>
    <row r="23" spans="1:14" s="21" customFormat="1" ht="15" customHeight="1">
      <c r="A23" s="22"/>
      <c r="B23" s="33"/>
      <c r="C23" s="85" t="s">
        <v>20</v>
      </c>
      <c r="D23" s="85"/>
      <c r="E23" s="25">
        <v>29276370</v>
      </c>
      <c r="F23" s="25">
        <v>39563140</v>
      </c>
      <c r="G23" s="26"/>
      <c r="H23" s="33"/>
      <c r="I23" s="85" t="s">
        <v>21</v>
      </c>
      <c r="J23" s="85"/>
      <c r="K23" s="25">
        <v>32184790</v>
      </c>
      <c r="L23" s="25">
        <v>35441767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5" t="s">
        <v>22</v>
      </c>
      <c r="J24" s="85"/>
      <c r="K24" s="25">
        <v>4088678</v>
      </c>
      <c r="L24" s="25">
        <v>4252688</v>
      </c>
      <c r="M24" s="30"/>
      <c r="N24" s="34"/>
    </row>
    <row r="25" spans="1:14" s="40" customFormat="1" ht="15" customHeight="1">
      <c r="A25" s="37"/>
      <c r="B25" s="23"/>
      <c r="C25" s="86" t="s">
        <v>23</v>
      </c>
      <c r="D25" s="86"/>
      <c r="E25" s="29">
        <f>SUM(E17:E23)</f>
        <v>1504580696</v>
      </c>
      <c r="F25" s="29">
        <f>SUM(F17:F23)</f>
        <v>1324215702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6" t="s">
        <v>24</v>
      </c>
      <c r="J26" s="86"/>
      <c r="K26" s="29">
        <f>SUM(K17:K24)</f>
        <v>599671121</v>
      </c>
      <c r="L26" s="29">
        <f>SUM(L17:L24)</f>
        <v>702238556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3" t="s">
        <v>25</v>
      </c>
      <c r="D28" s="83"/>
      <c r="E28" s="25"/>
      <c r="F28" s="25"/>
      <c r="G28" s="26"/>
      <c r="H28" s="23"/>
      <c r="I28" s="83" t="s">
        <v>26</v>
      </c>
      <c r="J28" s="83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5" t="s">
        <v>27</v>
      </c>
      <c r="D30" s="85"/>
      <c r="E30" s="25">
        <v>475527</v>
      </c>
      <c r="F30" s="25">
        <v>673386</v>
      </c>
      <c r="G30" s="26"/>
      <c r="H30" s="33"/>
      <c r="I30" s="85" t="s">
        <v>28</v>
      </c>
      <c r="J30" s="85"/>
      <c r="K30" s="25">
        <v>58608</v>
      </c>
      <c r="L30" s="25">
        <v>75599</v>
      </c>
      <c r="M30" s="30"/>
    </row>
    <row r="31" spans="1:13" s="21" customFormat="1" ht="15" customHeight="1">
      <c r="A31" s="22"/>
      <c r="B31" s="33"/>
      <c r="C31" s="85" t="s">
        <v>29</v>
      </c>
      <c r="D31" s="85"/>
      <c r="E31" s="25">
        <v>8619712</v>
      </c>
      <c r="F31" s="25">
        <v>9612793</v>
      </c>
      <c r="G31" s="26"/>
      <c r="H31" s="33"/>
      <c r="I31" s="85" t="s">
        <v>30</v>
      </c>
      <c r="J31" s="85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5" t="s">
        <v>31</v>
      </c>
      <c r="D32" s="85"/>
      <c r="E32" s="25">
        <v>3885470410</v>
      </c>
      <c r="F32" s="25">
        <v>3925727301</v>
      </c>
      <c r="G32" s="26"/>
      <c r="H32" s="33"/>
      <c r="I32" s="85" t="s">
        <v>32</v>
      </c>
      <c r="J32" s="85"/>
      <c r="K32" s="25"/>
      <c r="L32" s="25"/>
      <c r="M32" s="30"/>
    </row>
    <row r="33" spans="1:13" s="21" customFormat="1" ht="15" customHeight="1">
      <c r="A33" s="22"/>
      <c r="B33" s="33"/>
      <c r="C33" s="85" t="s">
        <v>33</v>
      </c>
      <c r="D33" s="85"/>
      <c r="E33" s="25">
        <v>1554188874</v>
      </c>
      <c r="F33" s="25">
        <v>1479332926</v>
      </c>
      <c r="G33" s="26"/>
      <c r="H33" s="33"/>
      <c r="I33" s="85" t="s">
        <v>34</v>
      </c>
      <c r="J33" s="85"/>
      <c r="K33" s="25">
        <v>22477239</v>
      </c>
      <c r="L33" s="25">
        <v>22827952</v>
      </c>
      <c r="M33" s="30"/>
    </row>
    <row r="34" spans="1:13" s="21" customFormat="1" ht="15" customHeight="1">
      <c r="A34" s="22"/>
      <c r="B34" s="33"/>
      <c r="C34" s="85" t="s">
        <v>35</v>
      </c>
      <c r="D34" s="85"/>
      <c r="E34" s="25">
        <v>12173979</v>
      </c>
      <c r="F34" s="25">
        <v>11030782</v>
      </c>
      <c r="G34" s="26"/>
      <c r="H34" s="33"/>
      <c r="I34" s="85" t="s">
        <v>36</v>
      </c>
      <c r="J34" s="85"/>
      <c r="K34" s="25">
        <v>6071224</v>
      </c>
      <c r="L34" s="25">
        <v>5751224</v>
      </c>
      <c r="M34" s="30"/>
    </row>
    <row r="35" spans="1:13" s="21" customFormat="1" ht="15" customHeight="1">
      <c r="A35" s="22"/>
      <c r="B35" s="33"/>
      <c r="C35" s="85" t="s">
        <v>37</v>
      </c>
      <c r="D35" s="85"/>
      <c r="E35" s="25">
        <v>-71044766</v>
      </c>
      <c r="F35" s="25">
        <v>-71044766</v>
      </c>
      <c r="G35" s="26"/>
      <c r="H35" s="33"/>
      <c r="I35" s="85" t="s">
        <v>38</v>
      </c>
      <c r="J35" s="85"/>
      <c r="K35" s="24">
        <v>3754115</v>
      </c>
      <c r="L35" s="24">
        <v>4003760</v>
      </c>
      <c r="M35" s="30"/>
    </row>
    <row r="36" spans="1:13" s="21" customFormat="1" ht="15" customHeight="1">
      <c r="A36" s="22"/>
      <c r="B36" s="33"/>
      <c r="C36" s="85" t="s">
        <v>39</v>
      </c>
      <c r="D36" s="85"/>
      <c r="E36" s="25">
        <v>4783755</v>
      </c>
      <c r="F36" s="25">
        <v>4783755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5" t="s">
        <v>40</v>
      </c>
      <c r="D37" s="85"/>
      <c r="E37" s="25"/>
      <c r="F37" s="25"/>
      <c r="G37" s="26"/>
      <c r="H37" s="33"/>
      <c r="I37" s="87" t="s">
        <v>41</v>
      </c>
      <c r="J37" s="87"/>
      <c r="K37" s="29">
        <f>SUM(K30:K36)</f>
        <v>40361186</v>
      </c>
      <c r="L37" s="29">
        <f>SUM(L30:L36)</f>
        <v>40658535</v>
      </c>
      <c r="M37" s="30"/>
    </row>
    <row r="38" spans="1:13" s="21" customFormat="1" ht="15" customHeight="1">
      <c r="A38" s="22"/>
      <c r="B38" s="33"/>
      <c r="C38" s="85" t="s">
        <v>42</v>
      </c>
      <c r="D38" s="85"/>
      <c r="E38" s="25">
        <v>36074</v>
      </c>
      <c r="F38" s="25">
        <v>31074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87" t="s">
        <v>43</v>
      </c>
      <c r="J39" s="87"/>
      <c r="K39" s="29">
        <f>K26+K37</f>
        <v>640032307</v>
      </c>
      <c r="L39" s="29">
        <f>L26+L37</f>
        <v>742897091</v>
      </c>
      <c r="M39" s="30"/>
    </row>
    <row r="40" spans="1:14" s="40" customFormat="1" ht="15" customHeight="1">
      <c r="A40" s="37"/>
      <c r="B40" s="23"/>
      <c r="C40" s="86" t="s">
        <v>44</v>
      </c>
      <c r="D40" s="86"/>
      <c r="E40" s="29">
        <f>SUM(E30:E38)</f>
        <v>5394703565</v>
      </c>
      <c r="F40" s="29">
        <f>SUM(F30:F38)</f>
        <v>5360147251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3" t="s">
        <v>45</v>
      </c>
      <c r="J41" s="83"/>
      <c r="K41" s="24"/>
      <c r="L41" s="24"/>
      <c r="M41" s="30"/>
    </row>
    <row r="42" spans="1:13" s="21" customFormat="1" ht="15" customHeight="1">
      <c r="A42" s="22"/>
      <c r="B42" s="23"/>
      <c r="C42" s="87" t="s">
        <v>46</v>
      </c>
      <c r="D42" s="87"/>
      <c r="E42" s="29">
        <f>E25+E40</f>
        <v>6899284261</v>
      </c>
      <c r="F42" s="29">
        <f>F25+F40</f>
        <v>6684362953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3" t="s">
        <v>47</v>
      </c>
      <c r="J43" s="83"/>
      <c r="K43" s="29">
        <f>SUM(K45:K47)</f>
        <v>1520306151</v>
      </c>
      <c r="L43" s="29">
        <f>SUM(L45:L47)</f>
        <v>1513341410</v>
      </c>
      <c r="M43" s="30"/>
    </row>
    <row r="44" spans="1:13" s="21" customFormat="1" ht="4.5" customHeight="1">
      <c r="A44" s="22"/>
      <c r="B44" s="33"/>
      <c r="C44" s="35"/>
      <c r="D44" s="35"/>
      <c r="E44" s="24"/>
      <c r="F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5" t="s">
        <v>48</v>
      </c>
      <c r="J45" s="85"/>
      <c r="K45" s="25">
        <v>950490221</v>
      </c>
      <c r="L45" s="25">
        <v>945709000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5" t="s">
        <v>49</v>
      </c>
      <c r="J46" s="85"/>
      <c r="K46" s="25">
        <v>158241973</v>
      </c>
      <c r="L46" s="25">
        <v>158241923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5" t="s">
        <v>50</v>
      </c>
      <c r="J47" s="85"/>
      <c r="K47" s="24">
        <v>411573957</v>
      </c>
      <c r="L47" s="24">
        <v>409390487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3" t="s">
        <v>51</v>
      </c>
      <c r="J49" s="83"/>
      <c r="K49" s="29">
        <f>SUM(K51:K55)</f>
        <v>4736045393</v>
      </c>
      <c r="L49" s="29">
        <f>SUM(L51:L55)</f>
        <v>4425224042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5" t="s">
        <v>52</v>
      </c>
      <c r="J51" s="85"/>
      <c r="K51" s="25">
        <v>576462708</v>
      </c>
      <c r="L51" s="25">
        <v>652425889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5" t="s">
        <v>53</v>
      </c>
      <c r="J52" s="85"/>
      <c r="K52" s="25">
        <v>758210377</v>
      </c>
      <c r="L52" s="25">
        <v>554304267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5" t="s">
        <v>54</v>
      </c>
      <c r="J53" s="85"/>
      <c r="K53" s="25">
        <v>1910592395</v>
      </c>
      <c r="L53" s="25">
        <v>1910350804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5" t="s">
        <v>55</v>
      </c>
      <c r="J54" s="85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5" t="s">
        <v>56</v>
      </c>
      <c r="J55" s="85"/>
      <c r="K55" s="25">
        <v>1490779913</v>
      </c>
      <c r="L55" s="25">
        <f>1317371480-9228398</f>
        <v>1308143082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3" t="s">
        <v>57</v>
      </c>
      <c r="J57" s="83"/>
      <c r="K57" s="29">
        <f>SUM(K59:K60)</f>
        <v>2900409</v>
      </c>
      <c r="L57" s="29">
        <f>SUM(L59:L60)</f>
        <v>2900410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5" t="s">
        <v>58</v>
      </c>
      <c r="J59" s="85"/>
      <c r="K59" s="25"/>
      <c r="L59" s="25"/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5" t="s">
        <v>59</v>
      </c>
      <c r="J60" s="85"/>
      <c r="K60" s="25">
        <v>2900409</v>
      </c>
      <c r="L60" s="25">
        <v>2900410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87" t="s">
        <v>60</v>
      </c>
      <c r="J62" s="87"/>
      <c r="K62" s="29">
        <f>K43+K49+K57</f>
        <v>6259251953</v>
      </c>
      <c r="L62" s="29">
        <f>L43+L49+L57</f>
        <v>5941465862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87" t="s">
        <v>61</v>
      </c>
      <c r="J64" s="87"/>
      <c r="K64" s="29">
        <f>K39+K62</f>
        <v>6899284260</v>
      </c>
      <c r="L64" s="29">
        <f>L39+L62</f>
        <v>6684362953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89" t="s">
        <v>63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90"/>
      <c r="E73" s="90"/>
      <c r="F73" s="66"/>
      <c r="G73" s="66"/>
      <c r="H73" s="66"/>
      <c r="I73" s="66"/>
      <c r="J73" s="91"/>
      <c r="K73" s="91"/>
      <c r="L73" s="66"/>
      <c r="M73" s="66"/>
    </row>
    <row r="74" spans="1:13" s="17" customFormat="1" ht="15" customHeight="1" hidden="1">
      <c r="A74" s="66"/>
      <c r="B74" s="67"/>
      <c r="C74" s="68"/>
      <c r="D74" s="92" t="s">
        <v>64</v>
      </c>
      <c r="E74" s="92"/>
      <c r="F74" s="66"/>
      <c r="G74" s="66"/>
      <c r="H74" s="66"/>
      <c r="I74" s="66"/>
      <c r="J74" s="92" t="s">
        <v>65</v>
      </c>
      <c r="K74" s="92"/>
      <c r="L74" s="66"/>
      <c r="M74" s="66"/>
    </row>
    <row r="75" spans="1:13" s="17" customFormat="1" ht="15" customHeight="1" hidden="1">
      <c r="A75" s="66"/>
      <c r="B75" s="67"/>
      <c r="C75" s="68"/>
      <c r="D75" s="88" t="s">
        <v>66</v>
      </c>
      <c r="E75" s="88"/>
      <c r="F75" s="66"/>
      <c r="G75" s="66"/>
      <c r="H75" s="66"/>
      <c r="I75" s="66"/>
      <c r="J75" s="88" t="s">
        <v>67</v>
      </c>
      <c r="K75" s="88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ht="13.5">
      <c r="L79" s="69">
        <f>F42-L64</f>
        <v>0</v>
      </c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2017-07-19T01:09:02Z</cp:lastPrinted>
  <dcterms:created xsi:type="dcterms:W3CDTF">2014-04-08T19:47:20Z</dcterms:created>
  <dcterms:modified xsi:type="dcterms:W3CDTF">2017-07-19T01:14:54Z</dcterms:modified>
  <cp:category/>
  <cp:version/>
  <cp:contentType/>
  <cp:contentStatus/>
</cp:coreProperties>
</file>