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<sst xmlns="http://schemas.openxmlformats.org/spreadsheetml/2006/main" count="74" uniqueCount="72">
  <si>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</si>
  <si>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</si>
  <si>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</si>
  <si>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</si>
  <si>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</si>
  <si>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</si>
  <si>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</si>
  <si>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</si>
  <si>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</si>
  <si>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</si>
  <si>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</si>
  <si>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</si>
  <si>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</si>
  <si>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</si>
  <si>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</si>
  <si>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</si>
  <si>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</si>
  <si>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</si>
  <si>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</si>
  <si>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</si>
  <si>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</si>
  <si>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</si>
  <si>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</si>
  <si>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</si>
  <si>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</si>
  <si>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</si>
  <si>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</si>
  <si>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</si>
  <si>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</si>
  <si>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</si>
  <si>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</si>
  <si>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</si>
  <si>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</si>
  <si>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</si>
  <si>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</si>
  <si>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</si>
  <si>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</si>
  <si>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</si>
  <si>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</si>
  <si>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</si>
  <si>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</si>
  <si>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</si>
  <si>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</si>
  <si>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</si>
  <si>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</si>
  <si>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</si>
  <si>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</si>
  <si>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</si>
  <si>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</si>
  <si>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</si>
  <si>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</si>
  <si>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</si>
  <si>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</si>
  <si>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</si>
  <si>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</si>
  <si>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</si>
  <si>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</si>
  <si>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</si>
  <si>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</si>
  <si>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</si>
  <si>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</si>
  <si>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</si>
  <si>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</si>
  <si>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</si>
  <si>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</si>
  <si>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</si>
  <si>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</si>
  <si>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</si>
  <si>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</si>
  <si>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</si>
  <si>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2017</t>
  </si>
  <si>
    <t>Del 1o. de enero al 30 de septiembre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</si>
</sst>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7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7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7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7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7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7" applyNumberFormat="1" applyFont="1" applyFill="1" applyBorder="1" applyAlignment="1">
      <alignment horizontal="center" vertical="center"/>
    </xf>
    <xf numFmtId="0" fontId="60" fillId="34" borderId="16" xfId="52" applyFont="1" applyFill="1" applyBorder="1" applyAlignment="1">
      <alignment horizontal="center" vertical="center"/>
      <protection/>
    </xf>
    <xf numFmtId="0" fontId="61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3" fontId="52" fillId="33" borderId="0" xfId="0" applyNumberFormat="1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E43">
      <selection activeCell="J85" sqref="J8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1" t="s">
        <v>70</v>
      </c>
      <c r="B4" s="71"/>
      <c r="C4" s="71"/>
      <c r="D4" s="71"/>
      <c r="E4" s="71"/>
      <c r="F4" s="71"/>
      <c r="G4" s="71"/>
      <c r="H4" s="71"/>
      <c r="I4" s="71"/>
      <c r="J4" s="71"/>
      <c r="K4" s="6"/>
    </row>
    <row r="5" spans="1:11" ht="15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"/>
    </row>
    <row r="6" spans="1:11" ht="15" customHeight="1">
      <c r="A6" s="71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"/>
    </row>
    <row r="7" spans="1:11" ht="1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2" t="s">
        <v>68</v>
      </c>
      <c r="C9" s="72"/>
      <c r="D9" s="72"/>
      <c r="E9" s="72"/>
      <c r="F9" s="72"/>
      <c r="G9" s="72"/>
      <c r="H9" s="72"/>
      <c r="I9" s="72"/>
      <c r="J9" s="72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3" t="s">
        <v>2</v>
      </c>
      <c r="C12" s="73"/>
      <c r="D12" s="68">
        <v>2017</v>
      </c>
      <c r="E12" s="68">
        <v>2016</v>
      </c>
      <c r="F12" s="69"/>
      <c r="G12" s="73" t="s">
        <v>2</v>
      </c>
      <c r="H12" s="73"/>
      <c r="I12" s="68">
        <v>2017</v>
      </c>
      <c r="J12" s="68">
        <v>2016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4" t="s">
        <v>3</v>
      </c>
      <c r="C14" s="74"/>
      <c r="D14" s="22"/>
      <c r="E14" s="22"/>
      <c r="F14" s="12"/>
      <c r="G14" s="74" t="s">
        <v>4</v>
      </c>
      <c r="H14" s="74"/>
      <c r="I14" s="22"/>
      <c r="J14" s="22"/>
      <c r="K14" s="23"/>
    </row>
    <row r="15" spans="1:11" ht="15" customHeight="1">
      <c r="A15" s="25"/>
      <c r="B15" s="75" t="s">
        <v>5</v>
      </c>
      <c r="C15" s="75"/>
      <c r="D15" s="26">
        <f>SUM(D16:D23)</f>
        <v>1110215226</v>
      </c>
      <c r="E15" s="26">
        <f>SUM(E16:E23)</f>
        <v>1071056628</v>
      </c>
      <c r="F15" s="27"/>
      <c r="G15" s="76" t="s">
        <v>6</v>
      </c>
      <c r="H15" s="76"/>
      <c r="I15" s="26">
        <f>SUM(I16:I18)</f>
        <v>2530784965</v>
      </c>
      <c r="J15" s="26">
        <f>SUM(J16:J18)</f>
        <v>4065856946</v>
      </c>
      <c r="K15" s="28"/>
    </row>
    <row r="16" spans="1:11" ht="15" customHeight="1">
      <c r="A16" s="29"/>
      <c r="B16" s="77" t="s">
        <v>7</v>
      </c>
      <c r="C16" s="77"/>
      <c r="D16" s="30">
        <v>311775192</v>
      </c>
      <c r="E16" s="30">
        <v>357354222</v>
      </c>
      <c r="F16" s="27"/>
      <c r="G16" s="77" t="s">
        <v>8</v>
      </c>
      <c r="H16" s="77"/>
      <c r="I16" s="30">
        <v>2114596701</v>
      </c>
      <c r="J16" s="30">
        <v>3208839245</v>
      </c>
      <c r="K16" s="28"/>
    </row>
    <row r="17" spans="1:11" ht="15" customHeight="1">
      <c r="A17" s="29"/>
      <c r="B17" s="77" t="s">
        <v>9</v>
      </c>
      <c r="C17" s="77"/>
      <c r="D17" s="30"/>
      <c r="E17" s="30"/>
      <c r="F17" s="27"/>
      <c r="G17" s="77" t="s">
        <v>10</v>
      </c>
      <c r="H17" s="77"/>
      <c r="I17" s="30">
        <v>149630929</v>
      </c>
      <c r="J17" s="30">
        <v>310900681</v>
      </c>
      <c r="K17" s="28"/>
    </row>
    <row r="18" spans="1:11" ht="15" customHeight="1">
      <c r="A18" s="29"/>
      <c r="B18" s="77" t="s">
        <v>11</v>
      </c>
      <c r="C18" s="77"/>
      <c r="D18" s="30"/>
      <c r="E18" s="30"/>
      <c r="F18" s="27"/>
      <c r="G18" s="77" t="s">
        <v>12</v>
      </c>
      <c r="H18" s="77"/>
      <c r="I18" s="30">
        <v>266557335</v>
      </c>
      <c r="J18" s="30">
        <v>546117020</v>
      </c>
      <c r="K18" s="28"/>
    </row>
    <row r="19" spans="1:11" ht="15" customHeight="1">
      <c r="A19" s="29"/>
      <c r="B19" s="77" t="s">
        <v>13</v>
      </c>
      <c r="C19" s="77"/>
      <c r="D19" s="30">
        <v>331952043</v>
      </c>
      <c r="E19" s="30">
        <v>397941773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7" t="s">
        <v>14</v>
      </c>
      <c r="C20" s="77"/>
      <c r="D20" s="30">
        <v>149325018</v>
      </c>
      <c r="E20" s="30">
        <v>115141448</v>
      </c>
      <c r="F20" s="27"/>
      <c r="G20" s="76" t="s">
        <v>15</v>
      </c>
      <c r="H20" s="76"/>
      <c r="I20" s="26">
        <f>SUM(I21:I29)</f>
        <v>6764085448</v>
      </c>
      <c r="J20" s="26">
        <f>SUM(J21:J29)</f>
        <v>11607908296</v>
      </c>
      <c r="K20" s="28"/>
    </row>
    <row r="21" spans="1:11" ht="15" customHeight="1">
      <c r="A21" s="29"/>
      <c r="B21" s="77" t="s">
        <v>16</v>
      </c>
      <c r="C21" s="77"/>
      <c r="D21" s="30">
        <v>127138441</v>
      </c>
      <c r="E21" s="30">
        <v>15220330</v>
      </c>
      <c r="F21" s="27"/>
      <c r="G21" s="77" t="s">
        <v>17</v>
      </c>
      <c r="H21" s="77"/>
      <c r="I21" s="30">
        <v>1195015465</v>
      </c>
      <c r="J21" s="30">
        <v>2112176714</v>
      </c>
      <c r="K21" s="28"/>
    </row>
    <row r="22" spans="1:11" ht="15" customHeight="1">
      <c r="A22" s="29"/>
      <c r="B22" s="77" t="s">
        <v>18</v>
      </c>
      <c r="C22" s="77"/>
      <c r="D22" s="30">
        <v>190024532</v>
      </c>
      <c r="E22" s="30">
        <v>185398855</v>
      </c>
      <c r="F22" s="27"/>
      <c r="G22" s="77" t="s">
        <v>19</v>
      </c>
      <c r="H22" s="77"/>
      <c r="I22" s="30">
        <v>5428488916</v>
      </c>
      <c r="J22" s="30">
        <v>9296215695</v>
      </c>
      <c r="K22" s="28"/>
    </row>
    <row r="23" spans="1:11" ht="27" customHeight="1">
      <c r="A23" s="29"/>
      <c r="B23" s="77" t="s">
        <v>20</v>
      </c>
      <c r="C23" s="77"/>
      <c r="D23" s="30"/>
      <c r="E23" s="30"/>
      <c r="F23" s="27"/>
      <c r="G23" s="77" t="s">
        <v>21</v>
      </c>
      <c r="H23" s="77"/>
      <c r="I23" s="30">
        <v>74352330</v>
      </c>
      <c r="J23" s="30">
        <v>94121341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7" t="s">
        <v>22</v>
      </c>
      <c r="H24" s="77"/>
      <c r="I24" s="30">
        <v>66228737</v>
      </c>
      <c r="J24" s="30">
        <v>105394546</v>
      </c>
      <c r="K24" s="28"/>
    </row>
    <row r="25" spans="1:11" ht="27" customHeight="1">
      <c r="A25" s="25"/>
      <c r="B25" s="75" t="s">
        <v>23</v>
      </c>
      <c r="C25" s="75"/>
      <c r="D25" s="26">
        <f>SUM(D26:D27)</f>
        <v>14013437574</v>
      </c>
      <c r="E25" s="26">
        <f>SUM(E26:E27)</f>
        <v>19691931485</v>
      </c>
      <c r="F25" s="27"/>
      <c r="G25" s="77" t="s">
        <v>24</v>
      </c>
      <c r="H25" s="77"/>
      <c r="I25" s="30"/>
      <c r="J25" s="30"/>
      <c r="K25" s="28"/>
    </row>
    <row r="26" spans="1:11" ht="15" customHeight="1">
      <c r="A26" s="29"/>
      <c r="B26" s="77" t="s">
        <v>25</v>
      </c>
      <c r="C26" s="77"/>
      <c r="D26" s="30">
        <v>13445029431</v>
      </c>
      <c r="E26" s="30">
        <v>18914759955</v>
      </c>
      <c r="F26" s="27"/>
      <c r="G26" s="77" t="s">
        <v>26</v>
      </c>
      <c r="H26" s="77"/>
      <c r="I26" s="30"/>
      <c r="J26" s="30"/>
      <c r="K26" s="28"/>
    </row>
    <row r="27" spans="1:11" ht="15" customHeight="1">
      <c r="A27" s="29"/>
      <c r="B27" s="77" t="s">
        <v>27</v>
      </c>
      <c r="C27" s="77"/>
      <c r="D27" s="30">
        <v>568408143</v>
      </c>
      <c r="E27" s="30">
        <v>777171530</v>
      </c>
      <c r="F27" s="27"/>
      <c r="G27" s="77" t="s">
        <v>28</v>
      </c>
      <c r="H27" s="77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7" t="s">
        <v>29</v>
      </c>
      <c r="H28" s="77"/>
      <c r="I28" s="30"/>
      <c r="J28" s="30"/>
      <c r="K28" s="28"/>
    </row>
    <row r="29" spans="1:11" ht="15" customHeight="1">
      <c r="A29" s="29"/>
      <c r="B29" s="75" t="s">
        <v>30</v>
      </c>
      <c r="C29" s="75"/>
      <c r="D29" s="26">
        <f>SUM(D30:D34)</f>
        <v>15076313</v>
      </c>
      <c r="E29" s="26">
        <f>SUM(E30:E34)</f>
        <v>38653243</v>
      </c>
      <c r="F29" s="27"/>
      <c r="G29" s="77" t="s">
        <v>31</v>
      </c>
      <c r="H29" s="77"/>
      <c r="I29" s="30"/>
      <c r="J29" s="30"/>
      <c r="K29" s="28"/>
    </row>
    <row r="30" spans="1:11" ht="15" customHeight="1">
      <c r="A30" s="29"/>
      <c r="B30" s="77" t="s">
        <v>32</v>
      </c>
      <c r="C30" s="77"/>
      <c r="D30" s="30">
        <v>0</v>
      </c>
      <c r="E30" s="30">
        <v>0</v>
      </c>
      <c r="F30" s="27"/>
      <c r="G30" s="31"/>
      <c r="H30" s="32"/>
      <c r="I30" s="33"/>
      <c r="J30" s="33"/>
      <c r="K30" s="28"/>
    </row>
    <row r="31" spans="1:11" ht="15" customHeight="1">
      <c r="A31" s="29"/>
      <c r="B31" s="77" t="s">
        <v>33</v>
      </c>
      <c r="C31" s="77"/>
      <c r="D31" s="30"/>
      <c r="E31" s="30"/>
      <c r="F31" s="27"/>
      <c r="G31" s="75" t="s">
        <v>25</v>
      </c>
      <c r="H31" s="75"/>
      <c r="I31" s="26">
        <f>SUM(I32:I34)</f>
        <v>2877024787</v>
      </c>
      <c r="J31" s="26">
        <f>SUM(J32:J34)</f>
        <v>3242525214</v>
      </c>
      <c r="K31" s="28"/>
    </row>
    <row r="32" spans="1:11" ht="15" customHeight="1">
      <c r="A32" s="29"/>
      <c r="B32" s="77" t="s">
        <v>34</v>
      </c>
      <c r="C32" s="77"/>
      <c r="D32" s="30"/>
      <c r="E32" s="30"/>
      <c r="F32" s="27"/>
      <c r="G32" s="77" t="s">
        <v>35</v>
      </c>
      <c r="H32" s="77"/>
      <c r="I32" s="30">
        <v>1370020487</v>
      </c>
      <c r="J32" s="30">
        <v>1565600922</v>
      </c>
      <c r="K32" s="28"/>
    </row>
    <row r="33" spans="1:11" ht="15" customHeight="1">
      <c r="A33" s="29"/>
      <c r="B33" s="77" t="s">
        <v>36</v>
      </c>
      <c r="C33" s="77"/>
      <c r="D33" s="30"/>
      <c r="E33" s="30"/>
      <c r="F33" s="27"/>
      <c r="G33" s="77" t="s">
        <v>37</v>
      </c>
      <c r="H33" s="77"/>
      <c r="I33" s="30">
        <v>1053671310</v>
      </c>
      <c r="J33" s="30">
        <v>1157655531</v>
      </c>
      <c r="K33" s="28"/>
    </row>
    <row r="34" spans="1:11" ht="15" customHeight="1">
      <c r="A34" s="29"/>
      <c r="B34" s="77" t="s">
        <v>38</v>
      </c>
      <c r="C34" s="77"/>
      <c r="D34" s="30">
        <v>15076313</v>
      </c>
      <c r="E34" s="30">
        <v>38653243</v>
      </c>
      <c r="F34" s="27"/>
      <c r="G34" s="77" t="s">
        <v>39</v>
      </c>
      <c r="H34" s="77"/>
      <c r="I34" s="30">
        <v>453332990</v>
      </c>
      <c r="J34" s="30">
        <v>519268761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8" t="s">
        <v>40</v>
      </c>
      <c r="C36" s="78"/>
      <c r="D36" s="37">
        <f>D15+D25+D29</f>
        <v>15138729113</v>
      </c>
      <c r="E36" s="37">
        <f>E15+E25+E29</f>
        <v>20801641356</v>
      </c>
      <c r="F36" s="38"/>
      <c r="G36" s="76" t="s">
        <v>41</v>
      </c>
      <c r="H36" s="76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8"/>
      <c r="C37" s="78"/>
      <c r="D37" s="35"/>
      <c r="E37" s="35"/>
      <c r="F37" s="27"/>
      <c r="G37" s="77" t="s">
        <v>42</v>
      </c>
      <c r="H37" s="77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7" t="s">
        <v>43</v>
      </c>
      <c r="H38" s="77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7" t="s">
        <v>44</v>
      </c>
      <c r="H39" s="77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7" t="s">
        <v>45</v>
      </c>
      <c r="H40" s="77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7" t="s">
        <v>46</v>
      </c>
      <c r="H41" s="77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5" t="s">
        <v>47</v>
      </c>
      <c r="H43" s="75"/>
      <c r="I43" s="39">
        <f>SUM(I44:I49)</f>
        <v>0</v>
      </c>
      <c r="J43" s="39">
        <f>SUM(J44:J49)</f>
        <v>466097770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7" t="s">
        <v>48</v>
      </c>
      <c r="H44" s="77"/>
      <c r="I44" s="30"/>
      <c r="J44" s="30">
        <v>466097770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7" t="s">
        <v>49</v>
      </c>
      <c r="H45" s="77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7" t="s">
        <v>50</v>
      </c>
      <c r="H46" s="77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7" t="s">
        <v>51</v>
      </c>
      <c r="H47" s="77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7" t="s">
        <v>52</v>
      </c>
      <c r="H48" s="77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7" t="s">
        <v>53</v>
      </c>
      <c r="H49" s="77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5" t="s">
        <v>54</v>
      </c>
      <c r="H51" s="75"/>
      <c r="I51" s="39">
        <f>SUM(I52)</f>
        <v>0</v>
      </c>
      <c r="J51" s="39">
        <f>SUM(J52)</f>
        <v>79443339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7" t="s">
        <v>55</v>
      </c>
      <c r="H52" s="77"/>
      <c r="I52" s="30"/>
      <c r="J52" s="30">
        <v>79443339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8" t="s">
        <v>56</v>
      </c>
      <c r="H54" s="78"/>
      <c r="I54" s="42">
        <f>I15+I20+I31+I36+I43+I51</f>
        <v>12171895200</v>
      </c>
      <c r="J54" s="42">
        <f>J15+J20+J31+J36+J43+J51</f>
        <v>19461831565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9" t="s">
        <v>57</v>
      </c>
      <c r="H56" s="79"/>
      <c r="I56" s="42">
        <f>D36-I54</f>
        <v>2966833913</v>
      </c>
      <c r="J56" s="42">
        <f>E36-J54</f>
        <v>1339809791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0" t="s">
        <v>58</v>
      </c>
      <c r="C61" s="80"/>
      <c r="D61" s="80"/>
      <c r="E61" s="80"/>
      <c r="F61" s="80"/>
      <c r="G61" s="80"/>
      <c r="H61" s="80"/>
      <c r="I61" s="80"/>
      <c r="J61" s="80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1"/>
      <c r="D63" s="81"/>
      <c r="E63" s="58"/>
      <c r="G63" s="82"/>
      <c r="H63" s="82"/>
      <c r="I63" s="58"/>
      <c r="J63" s="58"/>
    </row>
    <row r="64" spans="2:10" ht="15" customHeight="1" hidden="1">
      <c r="B64" s="61"/>
      <c r="C64" s="83" t="s">
        <v>59</v>
      </c>
      <c r="D64" s="83"/>
      <c r="E64" s="58"/>
      <c r="F64" s="58"/>
      <c r="G64" s="83" t="s">
        <v>60</v>
      </c>
      <c r="H64" s="83"/>
      <c r="I64" s="62"/>
      <c r="J64" s="58"/>
    </row>
    <row r="65" spans="2:10" ht="15" customHeight="1" hidden="1">
      <c r="B65" s="63"/>
      <c r="C65" s="84" t="s">
        <v>61</v>
      </c>
      <c r="D65" s="84"/>
      <c r="E65" s="64"/>
      <c r="F65" s="64"/>
      <c r="G65" s="84" t="s">
        <v>62</v>
      </c>
      <c r="H65" s="84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5"/>
      <c r="E73" s="85"/>
    </row>
    <row r="74" spans="3:5" ht="15.75" hidden="1">
      <c r="C74" s="4" t="s">
        <v>65</v>
      </c>
      <c r="D74" s="85"/>
      <c r="E74" s="85"/>
    </row>
    <row r="75" ht="15.75" hidden="1"/>
    <row r="76" ht="15.75" hidden="1"/>
    <row r="77" spans="3:5" ht="15.75" hidden="1">
      <c r="C77" s="4" t="s">
        <v>66</v>
      </c>
      <c r="D77" s="85">
        <f>+D73</f>
        <v>0</v>
      </c>
      <c r="E77" s="85">
        <f>+E73</f>
        <v>0</v>
      </c>
    </row>
    <row r="78" spans="3:5" ht="15.75" hidden="1">
      <c r="C78" s="4" t="s">
        <v>67</v>
      </c>
      <c r="D78" s="85"/>
      <c r="E78" s="85"/>
    </row>
    <row r="79" ht="15.75" hidden="1"/>
    <row r="80" ht="15.75" hidden="1"/>
    <row r="81" ht="15.75" hidden="1"/>
    <row r="82" ht="15.75" hidden="1"/>
    <row r="85" ht="15.75">
      <c r="J85" s="86">
        <f>1339947851-J56</f>
        <v>138060</v>
      </c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2017-01-23T19:17:33Z</cp:lastPrinted>
  <dcterms:created xsi:type="dcterms:W3CDTF">2014-04-03T22:10:37Z</dcterms:created>
  <dcterms:modified xsi:type="dcterms:W3CDTF">2017-10-17T15:47:52Z</dcterms:modified>
  <cp:category/>
  <cp:version/>
  <cp:contentType/>
  <cp:contentStatus/>
</cp:coreProperties>
</file>