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<sst xmlns="http://schemas.openxmlformats.org/spreadsheetml/2006/main" count="77" uniqueCount="72">
  <si>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</si>
  <si>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</si>
  <si>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</si>
  <si>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</si>
  <si>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</si>
  <si>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</si>
  <si>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</si>
  <si>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</si>
  <si>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</si>
  <si>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</si>
  <si>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</si>
  <si>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</si>
  <si>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</si>
  <si>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</si>
  <si>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</si>
  <si>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</si>
  <si>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</si>
  <si>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</si>
  <si>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</si>
  <si>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</si>
  <si>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</si>
  <si>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</si>
  <si>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</si>
  <si>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</si>
  <si>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</si>
  <si>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</si>
  <si>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</si>
  <si>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</si>
  <si>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</si>
  <si>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</si>
  <si>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</si>
  <si>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</si>
  <si>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</si>
  <si>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</si>
  <si>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</si>
  <si>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</si>
  <si>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</si>
  <si>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</si>
  <si>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</si>
  <si>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</si>
  <si>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</si>
  <si>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</si>
  <si>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</si>
  <si>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</si>
  <si>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</si>
  <si>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</si>
  <si>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</si>
  <si>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</si>
  <si>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</si>
  <si>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</si>
  <si>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</si>
  <si>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</si>
  <si>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</si>
  <si>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</si>
  <si>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</si>
  <si>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</si>
  <si>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</si>
  <si>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</si>
  <si>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</si>
  <si>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</si>
  <si>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</si>
  <si>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</si>
  <si>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</si>
  <si>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</si>
  <si>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</si>
  <si>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</si>
  <si>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</si>
  <si>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</si>
  <si>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</si>
  <si>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</si>
  <si>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2017</t>
  </si>
  <si>
    <t>Al 30 de septiembre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</si>
</sst>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49" applyNumberFormat="1" applyFont="1" applyFill="1" applyAlignment="1">
      <alignment horizontal="center"/>
    </xf>
    <xf numFmtId="164" fontId="4" fillId="33" borderId="0" xfId="49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49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49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49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49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49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49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3" applyNumberFormat="1" applyFont="1" applyFill="1" applyBorder="1" applyAlignment="1">
      <alignment horizontal="center" vertical="center"/>
      <protection/>
    </xf>
    <xf numFmtId="164" fontId="54" fillId="34" borderId="17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3" applyNumberFormat="1" applyFont="1" applyFill="1" applyBorder="1" applyAlignment="1">
      <alignment horizontal="center" vertical="center"/>
      <protection/>
    </xf>
    <xf numFmtId="164" fontId="54" fillId="34" borderId="15" xfId="53" applyNumberFormat="1" applyFont="1" applyFill="1" applyBorder="1" applyAlignment="1">
      <alignment horizontal="center" vertical="center"/>
      <protection/>
    </xf>
    <xf numFmtId="164" fontId="54" fillId="34" borderId="18" xfId="53" applyNumberFormat="1" applyFont="1" applyFill="1" applyBorder="1" applyAlignment="1">
      <alignment horizontal="center" vertical="center"/>
      <protection/>
    </xf>
    <xf numFmtId="164" fontId="54" fillId="34" borderId="16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E49">
      <selection activeCell="K82" sqref="K82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2017</v>
      </c>
      <c r="F11" s="74">
        <v>2016</v>
      </c>
      <c r="G11" s="92"/>
      <c r="H11" s="92"/>
      <c r="I11" s="92"/>
      <c r="J11" s="92"/>
      <c r="K11" s="74">
        <v>2017</v>
      </c>
      <c r="L11" s="74">
        <v>2016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1099653882</v>
      </c>
      <c r="F17" s="25">
        <v>751974644</v>
      </c>
      <c r="G17" s="26"/>
      <c r="H17" s="33"/>
      <c r="I17" s="81" t="s">
        <v>9</v>
      </c>
      <c r="J17" s="81"/>
      <c r="K17" s="25">
        <v>374409532</v>
      </c>
      <c r="L17" s="25">
        <v>605777946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283459569</v>
      </c>
      <c r="F18" s="25">
        <v>307887898</v>
      </c>
      <c r="G18" s="26"/>
      <c r="H18" s="33"/>
      <c r="I18" s="81" t="s">
        <v>11</v>
      </c>
      <c r="J18" s="81"/>
      <c r="K18" s="25"/>
      <c r="L18" s="25"/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64315115</v>
      </c>
      <c r="F19" s="25">
        <v>156746494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>
        <v>259873</v>
      </c>
      <c r="F20" s="25">
        <v>259873</v>
      </c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4510594</v>
      </c>
      <c r="F21" s="25">
        <v>5587937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 t="s">
        <v>68</v>
      </c>
      <c r="F22" s="25" t="s">
        <v>68</v>
      </c>
      <c r="G22" s="26"/>
      <c r="H22" s="33"/>
      <c r="I22" s="81" t="s">
        <v>19</v>
      </c>
      <c r="J22" s="81"/>
      <c r="K22" s="25">
        <v>22457276</v>
      </c>
      <c r="L22" s="25">
        <v>55385314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15690096</v>
      </c>
      <c r="F23" s="25">
        <v>39563140</v>
      </c>
      <c r="G23" s="26"/>
      <c r="H23" s="33"/>
      <c r="I23" s="81" t="s">
        <v>21</v>
      </c>
      <c r="J23" s="81"/>
      <c r="K23" s="25">
        <v>28238374</v>
      </c>
      <c r="L23" s="25">
        <v>35441767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7056217</v>
      </c>
      <c r="L24" s="25">
        <v>4251004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1467889129</v>
      </c>
      <c r="F25" s="29">
        <f>SUM(F17:F23)</f>
        <v>1262019986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SUM(K17:K24)</f>
        <v>432161399</v>
      </c>
      <c r="L26" s="29">
        <f>SUM(L17:L24)</f>
        <v>700856031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277753</v>
      </c>
      <c r="F30" s="25">
        <v>673386</v>
      </c>
      <c r="G30" s="26"/>
      <c r="H30" s="33"/>
      <c r="I30" s="81" t="s">
        <v>28</v>
      </c>
      <c r="J30" s="81"/>
      <c r="K30" s="25">
        <v>58608</v>
      </c>
      <c r="L30" s="25">
        <v>75599</v>
      </c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8253237</v>
      </c>
      <c r="F31" s="25">
        <v>9612793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3785087850</v>
      </c>
      <c r="F32" s="25">
        <v>3925727300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1563932478</v>
      </c>
      <c r="F33" s="25">
        <v>1478507250</v>
      </c>
      <c r="G33" s="26"/>
      <c r="H33" s="33"/>
      <c r="I33" s="81" t="s">
        <v>34</v>
      </c>
      <c r="J33" s="81"/>
      <c r="K33" s="25">
        <v>22457863</v>
      </c>
      <c r="L33" s="25">
        <v>22827952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12383236</v>
      </c>
      <c r="F34" s="25">
        <v>11030782</v>
      </c>
      <c r="G34" s="26"/>
      <c r="H34" s="33"/>
      <c r="I34" s="81" t="s">
        <v>36</v>
      </c>
      <c r="J34" s="81"/>
      <c r="K34" s="25">
        <v>6574576</v>
      </c>
      <c r="L34" s="25">
        <v>5846595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-71044766</v>
      </c>
      <c r="F35" s="25">
        <v>-71044766</v>
      </c>
      <c r="G35" s="26"/>
      <c r="H35" s="33"/>
      <c r="I35" s="81" t="s">
        <v>38</v>
      </c>
      <c r="J35" s="81"/>
      <c r="K35" s="24">
        <v>0</v>
      </c>
      <c r="L35" s="24">
        <v>4003760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4783755</v>
      </c>
      <c r="F36" s="25">
        <v>4783755</v>
      </c>
      <c r="G36" s="26"/>
      <c r="H36" s="33"/>
      <c r="I36" s="35"/>
      <c r="J36" s="43"/>
      <c r="K36" s="24" t="s">
        <v>68</v>
      </c>
      <c r="L36" s="24" t="s">
        <v>68</v>
      </c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37091047</v>
      </c>
      <c r="L37" s="29">
        <f>SUM(L30:L36)</f>
        <v>40753906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36074</v>
      </c>
      <c r="F38" s="25">
        <v>31074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469252446</v>
      </c>
      <c r="L39" s="29">
        <f>L26+L37</f>
        <v>741609937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5303709617</v>
      </c>
      <c r="F40" s="29">
        <f>SUM(F30:F38)</f>
        <v>5359321574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6771598746</v>
      </c>
      <c r="F42" s="29">
        <f>F25+F40</f>
        <v>6621341560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1671795400</v>
      </c>
      <c r="L43" s="29">
        <f>SUM(L45:L47)</f>
        <v>1455231159</v>
      </c>
      <c r="M43" s="30"/>
    </row>
    <row r="44" spans="1:13" s="21" customFormat="1" ht="4.5" customHeight="1">
      <c r="A44" s="22"/>
      <c r="B44" s="33"/>
      <c r="C44" s="35"/>
      <c r="D44" s="35"/>
      <c r="E44" s="24"/>
      <c r="F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1081251200</v>
      </c>
      <c r="L45" s="25">
        <v>887598749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177040947</v>
      </c>
      <c r="L46" s="25">
        <v>158241923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413503253</v>
      </c>
      <c r="L47" s="24">
        <v>409390487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4627650491</v>
      </c>
      <c r="L49" s="29">
        <f>SUM(L51:L55)</f>
        <v>4421600054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765859254</v>
      </c>
      <c r="L51" s="25">
        <v>649950177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609680796</v>
      </c>
      <c r="L52" s="25">
        <v>553906042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1910592395</v>
      </c>
      <c r="L53" s="25">
        <v>1910350804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1341518046</v>
      </c>
      <c r="L55" s="25">
        <v>1307393031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2900409</v>
      </c>
      <c r="L57" s="29">
        <f>SUM(L59:L60)</f>
        <v>2900410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/>
      <c r="L59" s="25"/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2900409</v>
      </c>
      <c r="L60" s="25">
        <v>2900410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6302346300</v>
      </c>
      <c r="L62" s="29">
        <f>L43+L49+L57</f>
        <v>5879731623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6771598746</v>
      </c>
      <c r="L64" s="29">
        <f>L39+L62</f>
        <v>6621341560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2017-07-19T01:09:02Z</cp:lastPrinted>
  <dcterms:created xsi:type="dcterms:W3CDTF">2014-04-08T19:47:20Z</dcterms:created>
  <dcterms:modified xsi:type="dcterms:W3CDTF">2017-10-26T18:30:09Z</dcterms:modified>
  <cp:category/>
  <cp:version/>
  <cp:contentType/>
  <cp:contentStatus/>
</cp:coreProperties>
</file>