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<sst xmlns="http://schemas.openxmlformats.org/spreadsheetml/2006/main" count="162" uniqueCount="89">
  <si>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</si>
  <si>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</si>
  <si>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</si>
  <si>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</si>
  <si>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</si>
  <si>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</si>
  <si>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</si>
  <si>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</si>
  <si>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</si>
  <si>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</si>
  <si>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</si>
  <si>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</si>
  <si>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</si>
  <si>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</si>
  <si>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</si>
  <si>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</si>
  <si>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</si>
  <si>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</si>
  <si>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</si>
  <si>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</si>
  <si>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</si>
  <si>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</si>
  <si>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</si>
  <si>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</si>
  <si>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</si>
  <si>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</si>
  <si>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</si>
  <si>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</si>
  <si>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</si>
  <si>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</si>
  <si>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</si>
  <si>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</si>
  <si>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</si>
  <si>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</si>
  <si>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</si>
  <si>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</si>
  <si>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</si>
  <si>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</si>
  <si>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</si>
  <si>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</si>
  <si>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</si>
  <si>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</si>
  <si>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</si>
  <si>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</si>
  <si>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</si>
  <si>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</si>
  <si>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</si>
  <si>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</si>
  <si>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</si>
  <si>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</si>
  <si>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</si>
  <si>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</si>
  <si>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</si>
  <si>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</si>
  <si>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</si>
  <si>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</si>
  <si>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</si>
  <si>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</si>
  <si>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</si>
  <si>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</si>
  <si>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</si>
  <si>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</si>
  <si>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</si>
  <si>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</si>
  <si>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</si>
  <si>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</si>
  <si>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</si>
  <si>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</si>
  <si>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</si>
  <si>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</si>
  <si>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</si>
  <si>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</si>
  <si>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</si>
  <si>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</si>
  <si>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</si>
  <si>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</si>
  <si>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</si>
  <si>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</si>
  <si>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</si>
  <si>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</si>
  <si>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</si>
  <si>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</si>
  <si>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</si>
  <si>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</si>
  <si>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</si>
  <si>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</si>
  <si>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</si>
  <si>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Tlaxcalteca de la Infraestructura Fisica Educativa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</si>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</sst>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164</xdr:row>
      <xdr:rowOff>38100</xdr:rowOff>
    </xdr:from>
    <xdr:to>
      <xdr:col>3</xdr:col>
      <xdr:colOff>923925</xdr:colOff>
      <xdr:row>167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47800" y="27270075"/>
          <a:ext cx="3543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971550</xdr:colOff>
      <xdr:row>164</xdr:row>
      <xdr:rowOff>38100</xdr:rowOff>
    </xdr:from>
    <xdr:to>
      <xdr:col>7</xdr:col>
      <xdr:colOff>933450</xdr:colOff>
      <xdr:row>167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038725" y="27270075"/>
          <a:ext cx="40862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177" sqref="H17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7802000</v>
      </c>
      <c r="E10" s="14">
        <f t="shared" si="0"/>
        <v>239217.07999999996</v>
      </c>
      <c r="F10" s="14">
        <f t="shared" si="0"/>
        <v>8041217.08</v>
      </c>
      <c r="G10" s="14">
        <f t="shared" si="0"/>
        <v>4777041.96</v>
      </c>
      <c r="H10" s="14">
        <f t="shared" si="0"/>
        <v>4768040.86</v>
      </c>
      <c r="I10" s="14">
        <f t="shared" si="0"/>
        <v>3264175.12</v>
      </c>
    </row>
    <row r="11" spans="2:9" ht="12.75">
      <c r="B11" s="3" t="s">
        <v>12</v>
      </c>
      <c r="C11" s="9"/>
      <c r="D11" s="15">
        <f aca="true" t="shared" si="1" ref="D11:I11">SUM(D12:D18)</f>
        <v>7097998</v>
      </c>
      <c r="E11" s="15">
        <f t="shared" si="1"/>
        <v>-325887.95</v>
      </c>
      <c r="F11" s="15">
        <f t="shared" si="1"/>
        <v>6772110.05</v>
      </c>
      <c r="G11" s="15">
        <f t="shared" si="1"/>
        <v>4571259.100000001</v>
      </c>
      <c r="H11" s="15">
        <f t="shared" si="1"/>
        <v>4571259.100000001</v>
      </c>
      <c r="I11" s="15">
        <f t="shared" si="1"/>
        <v>2200850.95</v>
      </c>
    </row>
    <row r="12" spans="2:9" ht="12.75">
      <c r="B12" s="13" t="s">
        <v>13</v>
      </c>
      <c r="C12" s="11"/>
      <c r="D12" s="15">
        <v>4141235</v>
      </c>
      <c r="E12" s="16">
        <v>-47087</v>
      </c>
      <c r="F12" s="16">
        <f>D12+E12</f>
        <v>4094148</v>
      </c>
      <c r="G12" s="16">
        <v>3024576.25</v>
      </c>
      <c r="H12" s="16">
        <v>3024576.25</v>
      </c>
      <c r="I12" s="16">
        <f>F12-G12</f>
        <v>1069571.75</v>
      </c>
    </row>
    <row r="13" spans="2:9" ht="12.75">
      <c r="B13" s="13" t="s">
        <v>14</v>
      </c>
      <c r="C13" s="11"/>
      <c r="D13" s="15">
        <v>71715</v>
      </c>
      <c r="E13" s="16">
        <v>16505.5</v>
      </c>
      <c r="F13" s="16">
        <f aca="true" t="shared" si="2" ref="F13:F18">D13+E13</f>
        <v>88220.5</v>
      </c>
      <c r="G13" s="16">
        <v>38609.91</v>
      </c>
      <c r="H13" s="16">
        <v>38609.91</v>
      </c>
      <c r="I13" s="16">
        <f aca="true" t="shared" si="3" ref="I13:I18">F13-G13</f>
        <v>49610.59</v>
      </c>
    </row>
    <row r="14" spans="2:9" ht="12.75">
      <c r="B14" s="13" t="s">
        <v>15</v>
      </c>
      <c r="C14" s="11"/>
      <c r="D14" s="15">
        <v>674189</v>
      </c>
      <c r="E14" s="16">
        <v>0</v>
      </c>
      <c r="F14" s="16">
        <f t="shared" si="2"/>
        <v>674189</v>
      </c>
      <c r="G14" s="16">
        <v>87967.79</v>
      </c>
      <c r="H14" s="16">
        <v>87967.79</v>
      </c>
      <c r="I14" s="16">
        <f t="shared" si="3"/>
        <v>586221.21</v>
      </c>
    </row>
    <row r="15" spans="2:9" ht="12.75">
      <c r="B15" s="13" t="s">
        <v>16</v>
      </c>
      <c r="C15" s="11"/>
      <c r="D15" s="15">
        <v>1041713</v>
      </c>
      <c r="E15" s="16">
        <v>20325.55</v>
      </c>
      <c r="F15" s="16">
        <f t="shared" si="2"/>
        <v>1062038.55</v>
      </c>
      <c r="G15" s="16">
        <v>819242.81</v>
      </c>
      <c r="H15" s="16">
        <v>819242.81</v>
      </c>
      <c r="I15" s="16">
        <f t="shared" si="3"/>
        <v>242795.74</v>
      </c>
    </row>
    <row r="16" spans="2:9" ht="12.75">
      <c r="B16" s="13" t="s">
        <v>17</v>
      </c>
      <c r="C16" s="11"/>
      <c r="D16" s="15">
        <v>1169146</v>
      </c>
      <c r="E16" s="16">
        <v>-315632</v>
      </c>
      <c r="F16" s="16">
        <f t="shared" si="2"/>
        <v>853514</v>
      </c>
      <c r="G16" s="16">
        <v>600862.34</v>
      </c>
      <c r="H16" s="16">
        <v>600862.34</v>
      </c>
      <c r="I16" s="16">
        <f t="shared" si="3"/>
        <v>252651.66000000003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214600</v>
      </c>
      <c r="E19" s="15">
        <f t="shared" si="4"/>
        <v>-19318.879999999997</v>
      </c>
      <c r="F19" s="15">
        <f t="shared" si="4"/>
        <v>195281.12</v>
      </c>
      <c r="G19" s="15">
        <f t="shared" si="4"/>
        <v>18000.6</v>
      </c>
      <c r="H19" s="15">
        <f t="shared" si="4"/>
        <v>18000.6</v>
      </c>
      <c r="I19" s="15">
        <f t="shared" si="4"/>
        <v>177280.52000000002</v>
      </c>
    </row>
    <row r="20" spans="2:9" ht="12.75">
      <c r="B20" s="13" t="s">
        <v>21</v>
      </c>
      <c r="C20" s="11"/>
      <c r="D20" s="15">
        <v>124500</v>
      </c>
      <c r="E20" s="16">
        <v>0</v>
      </c>
      <c r="F20" s="15">
        <f aca="true" t="shared" si="5" ref="F20:F28">D20+E20</f>
        <v>124500</v>
      </c>
      <c r="G20" s="16">
        <v>591.8</v>
      </c>
      <c r="H20" s="16">
        <v>591.8</v>
      </c>
      <c r="I20" s="16">
        <f>F20-G20</f>
        <v>123908.2</v>
      </c>
    </row>
    <row r="21" spans="2:9" ht="12.75">
      <c r="B21" s="13" t="s">
        <v>22</v>
      </c>
      <c r="C21" s="11"/>
      <c r="D21" s="15">
        <v>18000</v>
      </c>
      <c r="E21" s="16">
        <v>0</v>
      </c>
      <c r="F21" s="15">
        <f t="shared" si="5"/>
        <v>18000</v>
      </c>
      <c r="G21" s="16">
        <v>15553.79</v>
      </c>
      <c r="H21" s="16">
        <v>15553.79</v>
      </c>
      <c r="I21" s="16">
        <f aca="true" t="shared" si="6" ref="I21:I83">F21-G21</f>
        <v>2446.209999999999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2600</v>
      </c>
      <c r="E23" s="16">
        <v>0</v>
      </c>
      <c r="F23" s="15">
        <f t="shared" si="5"/>
        <v>2600</v>
      </c>
      <c r="G23" s="16">
        <v>1361.01</v>
      </c>
      <c r="H23" s="16">
        <v>1361.01</v>
      </c>
      <c r="I23" s="16">
        <f t="shared" si="6"/>
        <v>1238.99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49500</v>
      </c>
      <c r="E25" s="16">
        <v>0</v>
      </c>
      <c r="F25" s="15">
        <f t="shared" si="5"/>
        <v>49500</v>
      </c>
      <c r="G25" s="16">
        <v>0</v>
      </c>
      <c r="H25" s="16">
        <v>0</v>
      </c>
      <c r="I25" s="16">
        <f t="shared" si="6"/>
        <v>49500</v>
      </c>
    </row>
    <row r="26" spans="2:9" ht="12.75">
      <c r="B26" s="13" t="s">
        <v>27</v>
      </c>
      <c r="C26" s="11"/>
      <c r="D26" s="15">
        <v>10000</v>
      </c>
      <c r="E26" s="16">
        <v>-10000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10000</v>
      </c>
      <c r="E28" s="16">
        <v>-9318.88</v>
      </c>
      <c r="F28" s="15">
        <f t="shared" si="5"/>
        <v>681.1200000000008</v>
      </c>
      <c r="G28" s="16">
        <v>494</v>
      </c>
      <c r="H28" s="16">
        <v>494</v>
      </c>
      <c r="I28" s="16">
        <f t="shared" si="6"/>
        <v>187.1200000000008</v>
      </c>
    </row>
    <row r="29" spans="2:9" ht="12.75">
      <c r="B29" s="3" t="s">
        <v>30</v>
      </c>
      <c r="C29" s="9"/>
      <c r="D29" s="15">
        <f aca="true" t="shared" si="7" ref="D29:I29">SUM(D30:D38)</f>
        <v>489402</v>
      </c>
      <c r="E29" s="15">
        <f t="shared" si="7"/>
        <v>26006.829999999994</v>
      </c>
      <c r="F29" s="15">
        <f t="shared" si="7"/>
        <v>515408.82999999996</v>
      </c>
      <c r="G29" s="15">
        <f t="shared" si="7"/>
        <v>187782.26</v>
      </c>
      <c r="H29" s="15">
        <f t="shared" si="7"/>
        <v>178781.16</v>
      </c>
      <c r="I29" s="15">
        <f t="shared" si="7"/>
        <v>327626.57</v>
      </c>
    </row>
    <row r="30" spans="2:9" ht="12.75">
      <c r="B30" s="13" t="s">
        <v>31</v>
      </c>
      <c r="C30" s="11"/>
      <c r="D30" s="15">
        <v>155992</v>
      </c>
      <c r="E30" s="16">
        <v>-31235.47</v>
      </c>
      <c r="F30" s="15">
        <f aca="true" t="shared" si="8" ref="F30:F38">D30+E30</f>
        <v>124756.53</v>
      </c>
      <c r="G30" s="16">
        <v>38461.2</v>
      </c>
      <c r="H30" s="16">
        <v>38461.2</v>
      </c>
      <c r="I30" s="16">
        <f t="shared" si="6"/>
        <v>86295.33</v>
      </c>
    </row>
    <row r="31" spans="2:9" ht="12.75">
      <c r="B31" s="13" t="s">
        <v>32</v>
      </c>
      <c r="C31" s="11"/>
      <c r="D31" s="15">
        <v>79750</v>
      </c>
      <c r="E31" s="16">
        <v>0</v>
      </c>
      <c r="F31" s="15">
        <f t="shared" si="8"/>
        <v>79750</v>
      </c>
      <c r="G31" s="16">
        <v>0</v>
      </c>
      <c r="H31" s="16">
        <v>0</v>
      </c>
      <c r="I31" s="16">
        <f t="shared" si="6"/>
        <v>79750</v>
      </c>
    </row>
    <row r="32" spans="2:9" ht="12.75">
      <c r="B32" s="13" t="s">
        <v>33</v>
      </c>
      <c r="C32" s="11"/>
      <c r="D32" s="15">
        <v>50000</v>
      </c>
      <c r="E32" s="16">
        <v>7447.24</v>
      </c>
      <c r="F32" s="15">
        <f t="shared" si="8"/>
        <v>57447.24</v>
      </c>
      <c r="G32" s="16">
        <v>21850</v>
      </c>
      <c r="H32" s="16">
        <v>21850</v>
      </c>
      <c r="I32" s="16">
        <f t="shared" si="6"/>
        <v>35597.24</v>
      </c>
    </row>
    <row r="33" spans="2:9" ht="12.75">
      <c r="B33" s="13" t="s">
        <v>34</v>
      </c>
      <c r="C33" s="11"/>
      <c r="D33" s="15">
        <v>18700</v>
      </c>
      <c r="E33" s="16">
        <v>-201.16</v>
      </c>
      <c r="F33" s="15">
        <f t="shared" si="8"/>
        <v>18498.84</v>
      </c>
      <c r="G33" s="16">
        <v>14435.02</v>
      </c>
      <c r="H33" s="16">
        <v>14435.02</v>
      </c>
      <c r="I33" s="16">
        <f t="shared" si="6"/>
        <v>4063.8199999999997</v>
      </c>
    </row>
    <row r="34" spans="2:9" ht="12.75">
      <c r="B34" s="13" t="s">
        <v>35</v>
      </c>
      <c r="C34" s="11"/>
      <c r="D34" s="15">
        <v>65000</v>
      </c>
      <c r="E34" s="16">
        <v>0</v>
      </c>
      <c r="F34" s="15">
        <f t="shared" si="8"/>
        <v>65000</v>
      </c>
      <c r="G34" s="16">
        <v>0</v>
      </c>
      <c r="H34" s="16">
        <v>0</v>
      </c>
      <c r="I34" s="16">
        <f t="shared" si="6"/>
        <v>65000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13200</v>
      </c>
      <c r="E36" s="16">
        <v>0</v>
      </c>
      <c r="F36" s="15">
        <f t="shared" si="8"/>
        <v>13200</v>
      </c>
      <c r="G36" s="16">
        <v>1969</v>
      </c>
      <c r="H36" s="16">
        <v>1969</v>
      </c>
      <c r="I36" s="16">
        <f t="shared" si="6"/>
        <v>11231</v>
      </c>
    </row>
    <row r="37" spans="2:9" ht="12.75">
      <c r="B37" s="13" t="s">
        <v>38</v>
      </c>
      <c r="C37" s="11"/>
      <c r="D37" s="15">
        <v>0</v>
      </c>
      <c r="E37" s="16">
        <v>313.2</v>
      </c>
      <c r="F37" s="15">
        <f t="shared" si="8"/>
        <v>313.2</v>
      </c>
      <c r="G37" s="16">
        <v>313.2</v>
      </c>
      <c r="H37" s="16">
        <v>313.2</v>
      </c>
      <c r="I37" s="16">
        <f t="shared" si="6"/>
        <v>0</v>
      </c>
    </row>
    <row r="38" spans="2:9" ht="12.75">
      <c r="B38" s="13" t="s">
        <v>39</v>
      </c>
      <c r="C38" s="11"/>
      <c r="D38" s="15">
        <v>106760</v>
      </c>
      <c r="E38" s="16">
        <v>49683.02</v>
      </c>
      <c r="F38" s="15">
        <f t="shared" si="8"/>
        <v>156443.02</v>
      </c>
      <c r="G38" s="16">
        <v>110753.84</v>
      </c>
      <c r="H38" s="16">
        <v>101752.74</v>
      </c>
      <c r="I38" s="16">
        <f t="shared" si="6"/>
        <v>45689.17999999999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558417.08</v>
      </c>
      <c r="F59" s="15">
        <f>SUM(F60:F62)</f>
        <v>558417.08</v>
      </c>
      <c r="G59" s="15">
        <f>SUM(G60:G62)</f>
        <v>0</v>
      </c>
      <c r="H59" s="15">
        <f>SUM(H60:H62)</f>
        <v>0</v>
      </c>
      <c r="I59" s="16">
        <f t="shared" si="6"/>
        <v>558417.08</v>
      </c>
    </row>
    <row r="60" spans="2:9" ht="12.75">
      <c r="B60" s="13" t="s">
        <v>61</v>
      </c>
      <c r="C60" s="11"/>
      <c r="D60" s="15">
        <v>0</v>
      </c>
      <c r="E60" s="16">
        <v>558417.08</v>
      </c>
      <c r="F60" s="15">
        <f t="shared" si="10"/>
        <v>558417.08</v>
      </c>
      <c r="G60" s="16">
        <v>0</v>
      </c>
      <c r="H60" s="16">
        <v>0</v>
      </c>
      <c r="I60" s="16">
        <f t="shared" si="6"/>
        <v>558417.08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139389700</v>
      </c>
      <c r="E85" s="21">
        <f>E86+E104+E94+E114+E124+E134+E138+E147+E151</f>
        <v>7713473.82</v>
      </c>
      <c r="F85" s="21">
        <f t="shared" si="12"/>
        <v>147103173.82</v>
      </c>
      <c r="G85" s="21">
        <f>G86+G104+G94+G114+G124+G134+G138+G147+G151</f>
        <v>16840343.63</v>
      </c>
      <c r="H85" s="21">
        <f>H86+H104+H94+H114+H124+H134+H138+H147+H151</f>
        <v>16840343.63</v>
      </c>
      <c r="I85" s="21">
        <f t="shared" si="12"/>
        <v>130262830.19000001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16144537.92</v>
      </c>
      <c r="F104" s="15">
        <f>SUM(F105:F113)</f>
        <v>16144537.92</v>
      </c>
      <c r="G104" s="15">
        <f>SUM(G105:G113)</f>
        <v>16144537.92</v>
      </c>
      <c r="H104" s="15">
        <f>SUM(H105:H113)</f>
        <v>16144537.92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16144537.92</v>
      </c>
      <c r="F109" s="16">
        <f t="shared" si="15"/>
        <v>16144537.92</v>
      </c>
      <c r="G109" s="16">
        <v>16144537.92</v>
      </c>
      <c r="H109" s="16">
        <v>16144537.92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139389700</v>
      </c>
      <c r="E134" s="15">
        <f>SUM(E135:E137)</f>
        <v>-8431064.1</v>
      </c>
      <c r="F134" s="15">
        <f>SUM(F135:F137)</f>
        <v>130958635.9</v>
      </c>
      <c r="G134" s="15">
        <f>SUM(G135:G137)</f>
        <v>695805.71</v>
      </c>
      <c r="H134" s="15">
        <f>SUM(H135:H137)</f>
        <v>695805.71</v>
      </c>
      <c r="I134" s="16">
        <f t="shared" si="13"/>
        <v>130262830.19000001</v>
      </c>
    </row>
    <row r="135" spans="2:9" ht="12.75">
      <c r="B135" s="13" t="s">
        <v>61</v>
      </c>
      <c r="C135" s="11"/>
      <c r="D135" s="15">
        <v>139389700</v>
      </c>
      <c r="E135" s="16">
        <v>-8431064.1</v>
      </c>
      <c r="F135" s="16">
        <f>D135+E135</f>
        <v>130958635.9</v>
      </c>
      <c r="G135" s="16">
        <v>695805.71</v>
      </c>
      <c r="H135" s="16">
        <v>695805.71</v>
      </c>
      <c r="I135" s="16">
        <f t="shared" si="13"/>
        <v>130262830.19000001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147191700</v>
      </c>
      <c r="E160" s="14">
        <f t="shared" si="21"/>
        <v>7952690.9</v>
      </c>
      <c r="F160" s="14">
        <f t="shared" si="21"/>
        <v>155144390.9</v>
      </c>
      <c r="G160" s="14">
        <f t="shared" si="21"/>
        <v>21617385.59</v>
      </c>
      <c r="H160" s="14">
        <f t="shared" si="21"/>
        <v>21608384.49</v>
      </c>
      <c r="I160" s="14">
        <f t="shared" si="21"/>
        <v>133527005.31000002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2017-10-01T14:17:31Z</cp:lastPrinted>
  <dcterms:created xsi:type="dcterms:W3CDTF">2016-10-11T20:25:15Z</dcterms:created>
  <dcterms:modified xsi:type="dcterms:W3CDTF">2017-10-01T14:17:57Z</dcterms:modified>
  <cp:category/>
  <cp:version/>
  <cp:contentType/>
  <cp:contentStatus/>
</cp:coreProperties>
</file>