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<sst xmlns="http://schemas.openxmlformats.org/spreadsheetml/2006/main" count="71" uniqueCount="61">
  <si>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</si>
  <si>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</si>
  <si>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</si>
  <si>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</si>
  <si>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</si>
  <si>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</si>
  <si>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</si>
  <si>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</si>
  <si>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</si>
  <si>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</si>
  <si>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</si>
  <si>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</si>
  <si>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</si>
  <si>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</si>
  <si>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</si>
  <si>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</si>
  <si>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</si>
  <si>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</si>
  <si>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</si>
  <si>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</si>
  <si>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</si>
  <si>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</si>
  <si>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</si>
  <si>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</si>
  <si>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</si>
  <si>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</si>
  <si>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</si>
  <si>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</si>
  <si>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</si>
  <si>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</si>
  <si>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</si>
  <si>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</si>
  <si>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</si>
  <si>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</si>
  <si>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</si>
  <si>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</si>
  <si>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</si>
  <si>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</si>
  <si>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</si>
  <si>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</si>
  <si>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</si>
  <si>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</si>
  <si>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</si>
  <si>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</si>
  <si>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</si>
  <si>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</si>
  <si>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</si>
  <si>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</si>
  <si>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</si>
  <si>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</si>
  <si>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</si>
  <si>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</si>
  <si>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</si>
  <si>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</si>
  <si>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</si>
  <si>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</si>
  <si>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</si>
  <si>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</si>
  <si>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JUDICIAL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</si>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</sst>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6" sqref="A16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2021</v>
      </c>
      <c r="H11" s="59">
        <v>2020</v>
      </c>
      <c r="I11" s="60"/>
      <c r="J11" s="72" t="s">
        <v>2</v>
      </c>
      <c r="K11" s="72"/>
      <c r="L11" s="72"/>
      <c r="M11" s="72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253685841</v>
      </c>
      <c r="H16" s="27">
        <f>SUM(H17:H28)</f>
        <v>429282552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2113757</v>
      </c>
      <c r="H21" s="28">
        <v>5884456</v>
      </c>
      <c r="I21" s="22"/>
      <c r="J21" s="22"/>
      <c r="K21" s="19"/>
      <c r="L21" s="19" t="s">
        <v>12</v>
      </c>
      <c r="M21" s="19"/>
      <c r="N21" s="25"/>
      <c r="O21" s="28">
        <v>0</v>
      </c>
      <c r="P21" s="28">
        <v>0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/>
      <c r="I22" s="22"/>
      <c r="J22" s="22"/>
      <c r="K22" s="19"/>
      <c r="L22" s="19" t="s">
        <v>14</v>
      </c>
      <c r="M22" s="19"/>
      <c r="N22" s="25"/>
      <c r="O22" s="28">
        <v>0</v>
      </c>
      <c r="P22" s="28">
        <v>0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209759</v>
      </c>
      <c r="H23" s="28">
        <v>47694829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2757413</v>
      </c>
      <c r="P24" s="27">
        <f>SUM(P25:P27)</f>
        <v>53108490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2283117</v>
      </c>
      <c r="P25" s="28">
        <v>43276547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/>
      <c r="H26" s="28">
        <v>4091369</v>
      </c>
      <c r="I26" s="22"/>
      <c r="J26" s="22"/>
      <c r="K26" s="19"/>
      <c r="L26" s="29" t="s">
        <v>12</v>
      </c>
      <c r="M26" s="29"/>
      <c r="N26" s="25"/>
      <c r="O26" s="28">
        <v>467962</v>
      </c>
      <c r="P26" s="28">
        <v>9787355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251362325</v>
      </c>
      <c r="H27" s="28">
        <v>371611898</v>
      </c>
      <c r="I27" s="22"/>
      <c r="J27" s="22"/>
      <c r="K27" s="19"/>
      <c r="L27" s="29" t="s">
        <v>14</v>
      </c>
      <c r="M27" s="29"/>
      <c r="N27" s="25"/>
      <c r="O27" s="28">
        <v>6334</v>
      </c>
      <c r="P27" s="28">
        <v>44588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>
        <v>0</v>
      </c>
      <c r="I28" s="22"/>
      <c r="J28" s="13"/>
      <c r="K28" s="66" t="s">
        <v>21</v>
      </c>
      <c r="L28" s="66"/>
      <c r="M28" s="66"/>
      <c r="N28" s="66"/>
      <c r="O28" s="27">
        <f>O16-O24</f>
        <v>-2757413</v>
      </c>
      <c r="P28" s="27">
        <f>P16-P24</f>
        <v>-53108490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173756278</v>
      </c>
      <c r="H30" s="27">
        <f>SUM(H31:H49)</f>
        <v>375329452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154492071</v>
      </c>
      <c r="H31" s="28">
        <v>335661841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6007909</v>
      </c>
      <c r="H32" s="28">
        <v>12596647</v>
      </c>
      <c r="I32" s="22"/>
      <c r="J32" s="13"/>
      <c r="K32" s="24" t="s">
        <v>5</v>
      </c>
      <c r="L32" s="22"/>
      <c r="M32" s="25"/>
      <c r="N32" s="25"/>
      <c r="O32" s="27">
        <f>O34+O37+O38</f>
        <v>608283</v>
      </c>
      <c r="P32" s="27">
        <f>P34+P37+P38</f>
        <v>17739659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13256298</v>
      </c>
      <c r="H33" s="28">
        <v>27070964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/>
      <c r="H38" s="28">
        <v>0</v>
      </c>
      <c r="I38" s="22"/>
      <c r="J38" s="22"/>
      <c r="K38" s="19"/>
      <c r="L38" s="30" t="s">
        <v>56</v>
      </c>
      <c r="M38" s="25"/>
      <c r="N38" s="25"/>
      <c r="O38" s="28">
        <v>608283</v>
      </c>
      <c r="P38" s="28">
        <v>17739659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34050753</v>
      </c>
      <c r="P40" s="27">
        <f>P42+P45+P46</f>
        <v>57242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34050753</v>
      </c>
      <c r="P46" s="28">
        <v>57242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-33442470</v>
      </c>
      <c r="P48" s="27">
        <f>P32-P40</f>
        <v>17682417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79929563</v>
      </c>
      <c r="H51" s="37">
        <f>H16-H30</f>
        <v>53953100</v>
      </c>
      <c r="I51" s="36"/>
      <c r="J51" s="67" t="s">
        <v>47</v>
      </c>
      <c r="K51" s="67"/>
      <c r="L51" s="67"/>
      <c r="M51" s="67"/>
      <c r="N51" s="67"/>
      <c r="O51" s="37">
        <f>G51+O28+O48</f>
        <v>43729680</v>
      </c>
      <c r="P51" s="37">
        <f>H51+P28+P48</f>
        <v>18527027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53</v>
      </c>
      <c r="K53" s="67"/>
      <c r="L53" s="67"/>
      <c r="M53" s="67"/>
      <c r="N53" s="67"/>
      <c r="O53" s="62">
        <v>100701401</v>
      </c>
      <c r="P53" s="37">
        <v>76153771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7" t="s">
        <v>54</v>
      </c>
      <c r="K54" s="67"/>
      <c r="L54" s="67"/>
      <c r="M54" s="67"/>
      <c r="N54" s="67"/>
      <c r="O54" s="62">
        <v>144431085</v>
      </c>
      <c r="P54" s="62">
        <v>100701401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8"/>
      <c r="E60" s="68"/>
      <c r="F60" s="68"/>
      <c r="G60" s="68"/>
      <c r="H60" s="51"/>
      <c r="I60" s="52"/>
      <c r="J60" s="52"/>
      <c r="K60" s="5"/>
      <c r="L60" s="69"/>
      <c r="M60" s="69"/>
      <c r="N60" s="69"/>
      <c r="O60" s="69"/>
      <c r="P60" s="5"/>
      <c r="Q60" s="5"/>
    </row>
    <row r="61" spans="1:17" ht="15" customHeight="1" hidden="1">
      <c r="A61" s="5"/>
      <c r="B61" s="54"/>
      <c r="C61" s="5"/>
      <c r="D61" s="63" t="s">
        <v>49</v>
      </c>
      <c r="E61" s="63"/>
      <c r="F61" s="63"/>
      <c r="G61" s="63"/>
      <c r="H61" s="5"/>
      <c r="I61" s="55"/>
      <c r="J61" s="5"/>
      <c r="K61" s="47"/>
      <c r="L61" s="63" t="s">
        <v>50</v>
      </c>
      <c r="M61" s="63"/>
      <c r="N61" s="63"/>
      <c r="O61" s="63"/>
      <c r="P61" s="5"/>
      <c r="Q61" s="5"/>
    </row>
    <row r="62" spans="1:17" ht="15" customHeight="1" hidden="1">
      <c r="A62" s="5"/>
      <c r="B62" s="56"/>
      <c r="C62" s="5"/>
      <c r="D62" s="64" t="s">
        <v>51</v>
      </c>
      <c r="E62" s="64"/>
      <c r="F62" s="64"/>
      <c r="G62" s="64"/>
      <c r="H62" s="5"/>
      <c r="I62" s="55"/>
      <c r="J62" s="5"/>
      <c r="L62" s="64" t="s">
        <v>52</v>
      </c>
      <c r="M62" s="64"/>
      <c r="N62" s="64"/>
      <c r="O62" s="64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2021-07-19T22:46:47Z</dcterms:modified>
  <cp:category/>
  <cp:version/>
  <cp:contentType/>
  <cp:contentStatus/>
</cp:coreProperties>
</file>