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'29-TLAXCALA'!$B$1:$V$43</definedName>
    <definedName name="_xlnm.Print_Area" localSheetId="1">'Global'!$B$1:$V$29</definedName>
    <definedName name="_xlnm.Print_Area" localSheetId="2">'Nacional'!$B$1:$V$43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<sst xmlns="http://schemas.openxmlformats.org/spreadsheetml/2006/main" count="318" uniqueCount="100">
  <si>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</si>
  <si>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</si>
  <si>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</si>
  <si>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</si>
  <si>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</si>
  <si>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</si>
  <si>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</si>
  <si>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</si>
  <si>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</si>
  <si>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</si>
  <si>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</si>
  <si>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</si>
  <si>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</si>
  <si>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</si>
  <si>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</si>
  <si>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</si>
  <si>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</si>
  <si>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</si>
  <si>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</si>
  <si>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</si>
  <si>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</si>
  <si>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</si>
  <si>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</si>
  <si>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</si>
  <si>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</si>
  <si>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</si>
  <si>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</si>
  <si>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</si>
  <si>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</si>
  <si>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</si>
  <si>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</si>
  <si>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</si>
  <si>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</si>
  <si>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</si>
  <si>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</si>
  <si>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</si>
  <si>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</si>
  <si>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</si>
  <si>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</si>
  <si>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</si>
  <si>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</si>
  <si>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</si>
  <si>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</si>
  <si>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</si>
  <si>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</si>
  <si>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</si>
  <si>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Estatal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</si>
  <si>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</si>
  <si>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</si>
  <si>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</si>
  <si>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</si>
  <si>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</si>
  <si>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</si>
  <si>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</si>
  <si>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</si>
  <si>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</si>
  <si>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</si>
  <si>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</si>
  <si>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</si>
  <si>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</si>
  <si>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</si>
  <si>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</si>
  <si>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</si>
  <si>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</si>
  <si>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</si>
  <si>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</si>
  <si>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</si>
  <si>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</si>
  <si>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</si>
  <si>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</si>
  <si>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</si>
  <si>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</si>
  <si>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</si>
  <si>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</si>
  <si>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</si>
  <si>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</si>
  <si>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</si>
  <si>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</si>
  <si>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</si>
  <si>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</si>
  <si>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>Sin información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</si>
  <si>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>Sin información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</si>
  <si>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</si>
  <si>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</si>
  <si>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</si>
  <si>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29 - TLAXCALA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</si>
  <si>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29 - TLAXCALA  EL ULTIMO AÑO DE DATOS CONSOLIDADOS ES AL 2013.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</si>
  <si>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29 - TLAXCALA  LAS CIFRAS SON PRELIMINARES Y NO CONSOLIDADAS; SE REALIZARAN AJUSTES UNA VEZ QUE SE CUENTE CON LA INFORMACIÓN CONSOLIDADA EN EL MES DE ABRIL.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</si>
  <si>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29 - TLAXCALA  EL PRESUPUESTO DEL FASSA AL FINAL DEL EJERCICIO 2014 FUE DE $ 1,199,650,334.49. LA AMPLIACIÓN SUFRIDA DURANTE ESTE AÑO SE DEBIÓ AL PROCESO DE FORMALIZACIÓN DE PERSONAL, PAGO DE NÓMINA DE PERSONAL REGULARIZADO, ASÍ COMO AMPLIACIONES Y DISMINUCIONES POR REUBICACIÓN DE PLAZAS  Y RENDIMIENTOS GENERADOS.     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</si>
  <si>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29 - TLAXCALA  EL PRESUPUESTO DEL FASSA AL FINAL DEL EJERCICIO 2014 FUE DE $ 1,199,650,334.49. LA AMPLIACIÓN SUFRIDA DURANTE ESTE AÑO SE DEBIÓ AL PROCESO DE FORMALIZACIÓN DE PERSONAL, PAGO DE NÓMINA DE PERSONAL REGULARIZADO, ASÍ COMO AMPLIACIONES Y DISMINUCIONES POR REUBICACIÓN DE PLAZAS  Y RENDIMIENTOS GENERADOS.     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</si>
  <si>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29 - TLAXCALA  EN EL EJERCICIO NO SE DESARROLLÓ NINGUNA MODIFICACIÓN EN LAS ACTIVIDADES, POR TAL MOTIVO SE DIÓ CUMPLIMIENTO CONFORME A LO PROGRAMADO.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</si>
  <si>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29 - TLAXCALA  EN EL EJERCICIO NO SE LLEVÓ A CABO NINGUNA MODIFICACIÓN EN LAS ACTIVIDADES, POR TAL MOTIVO SE DIÓ CUMPLIMIENTO CONFORME A LO PROGRAMADO. EN LA ESTRUCTURA HOMOLOGADA SÓLO 29 (AIE s)  CUENTAN CON RECURSOS DEL FASSA, LOS 3 RESTANTES CUENTAN CON RECURSO ESTATAL Y SEGURO POPULAR. 
</t>
    </r>
  </si>
  <si>
    <t>29-TLAXCALA</t>
  </si>
  <si>
    <t>0 - Cobertura estatal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</si>
  <si>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EL ULTIMO AÑO DE DATOS CONSOLIDADOS ES AL 2013.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</si>
  <si>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LAS CIFRAS SON PRELIMINARES Y NO CONSOLIDADAS; SE REALIZARAN AJUSTES UNA VEZ QUE SE CUENTE CON LA INFORMACIÓN CONSOLIDADA EN EL MES DE ABRIL.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</si>
  <si>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EL PRESUPUESTO DEL FASSA AL FINAL DEL EJERCICIO 2014 FUE DE $ 1,199,650,334.49. LA AMPLIACIÓN SUFRIDA DURANTE ESTE AÑO SE DEBIÓ AL PROCESO DE FORMALIZACIÓN DE PERSONAL, PAGO DE NÓMINA DE PERSONAL REGULARIZADO, ASÍ COMO AMPLIACIONES Y DISMINUCIONES POR REUBICACIÓN DE PLAZAS  Y RENDIMIENTOS GENERADOS.     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</si>
  <si>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EL PRESUPUESTO DEL FASSA AL FINAL DEL EJERCICIO 2014 FUE DE $ 1,199,650,334.49. LA AMPLIACIÓN SUFRIDA DURANTE ESTE AÑO SE DEBIÓ AL PROCESO DE FORMALIZACIÓN DE PERSONAL, PAGO DE NÓMINA DE PERSONAL REGULARIZADO, ASÍ COMO AMPLIACIONES Y DISMINUCIONES POR REUBICACIÓN DE PLAZAS  Y RENDIMIENTOS GENERADOS.     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</si>
  <si>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EN EL EJERCICIO NO SE DESARROLLÓ NINGUNA MODIFICACIÓN EN LAS ACTIVIDADES, POR TAL MOTIVO SE DIÓ CUMPLIMIENTO CONFORME A LO PROGRAMADO.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</si>
  <si>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EN EL EJERCICIO NO SE LLEVÓ A CABO NINGUNA MODIFICACIÓN EN LAS ACTIVIDADES, POR TAL MOTIVO SE DIÓ CUMPLIMIENTO CONFORME A LO PROGRAMADO. EN LA ESTRUCTURA HOMOLOGADA SÓLO 29 (AIE s)  CUENTAN CON RECURSOS DEL FASSA, LOS 3 RESTANTES CUENTAN CON RECURSO ESTATAL Y SEGURO POPULAR. 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</si>
</sst>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44.18</v>
      </c>
      <c r="S11" s="29">
        <v>44.18</v>
      </c>
      <c r="T11" s="29">
        <v>18.91</v>
      </c>
      <c r="U11" s="29">
        <f aca="true" t="shared" si="0" ref="U11:U16">IF(ISERROR(T11/S11),"N/A",T11/S11*100)</f>
        <v>42.80217292892712</v>
      </c>
      <c r="V11" s="30" t="s">
        <v>46</v>
      </c>
    </row>
    <row r="12" spans="1:22" ht="75" customHeight="1" thickBot="1" thickTop="1">
      <c r="A12" s="27"/>
      <c r="B12" s="28" t="s">
        <v>47</v>
      </c>
      <c r="C12" s="85" t="s">
        <v>48</v>
      </c>
      <c r="D12" s="85"/>
      <c r="E12" s="85"/>
      <c r="F12" s="85"/>
      <c r="G12" s="85"/>
      <c r="H12" s="85"/>
      <c r="I12" s="85" t="s">
        <v>49</v>
      </c>
      <c r="J12" s="85"/>
      <c r="K12" s="85"/>
      <c r="L12" s="85" t="s">
        <v>50</v>
      </c>
      <c r="M12" s="85"/>
      <c r="N12" s="85"/>
      <c r="O12" s="85"/>
      <c r="P12" s="29" t="s">
        <v>51</v>
      </c>
      <c r="Q12" s="29" t="s">
        <v>45</v>
      </c>
      <c r="R12" s="29">
        <v>100</v>
      </c>
      <c r="S12" s="29">
        <v>100</v>
      </c>
      <c r="T12" s="29">
        <v>99.26</v>
      </c>
      <c r="U12" s="29">
        <f t="shared" si="0"/>
        <v>99.26</v>
      </c>
      <c r="V12" s="30" t="s">
        <v>46</v>
      </c>
    </row>
    <row r="13" spans="1:22" ht="75" customHeight="1" thickBot="1" thickTop="1">
      <c r="A13" s="27"/>
      <c r="B13" s="28" t="s">
        <v>52</v>
      </c>
      <c r="C13" s="85" t="s">
        <v>53</v>
      </c>
      <c r="D13" s="85"/>
      <c r="E13" s="85"/>
      <c r="F13" s="85"/>
      <c r="G13" s="85"/>
      <c r="H13" s="85"/>
      <c r="I13" s="85" t="s">
        <v>54</v>
      </c>
      <c r="J13" s="85"/>
      <c r="K13" s="85"/>
      <c r="L13" s="85" t="s">
        <v>55</v>
      </c>
      <c r="M13" s="85"/>
      <c r="N13" s="85"/>
      <c r="O13" s="85"/>
      <c r="P13" s="29" t="s">
        <v>51</v>
      </c>
      <c r="Q13" s="29" t="s">
        <v>45</v>
      </c>
      <c r="R13" s="29">
        <v>64.6</v>
      </c>
      <c r="S13" s="29">
        <v>64.6</v>
      </c>
      <c r="T13" s="29">
        <v>73.48</v>
      </c>
      <c r="U13" s="29">
        <f t="shared" si="0"/>
        <v>113.74613003095976</v>
      </c>
      <c r="V13" s="30" t="s">
        <v>46</v>
      </c>
    </row>
    <row r="14" spans="1:22" ht="75" customHeight="1" thickBot="1" thickTop="1">
      <c r="A14" s="27"/>
      <c r="B14" s="28" t="s">
        <v>52</v>
      </c>
      <c r="C14" s="85" t="s">
        <v>56</v>
      </c>
      <c r="D14" s="85"/>
      <c r="E14" s="85"/>
      <c r="F14" s="85"/>
      <c r="G14" s="85"/>
      <c r="H14" s="85"/>
      <c r="I14" s="85" t="s">
        <v>57</v>
      </c>
      <c r="J14" s="85"/>
      <c r="K14" s="85"/>
      <c r="L14" s="85" t="s">
        <v>58</v>
      </c>
      <c r="M14" s="85"/>
      <c r="N14" s="85"/>
      <c r="O14" s="85"/>
      <c r="P14" s="29" t="s">
        <v>51</v>
      </c>
      <c r="Q14" s="29" t="s">
        <v>45</v>
      </c>
      <c r="R14" s="29">
        <v>24</v>
      </c>
      <c r="S14" s="29">
        <v>24</v>
      </c>
      <c r="T14" s="29">
        <v>10.13</v>
      </c>
      <c r="U14" s="29">
        <f t="shared" si="0"/>
        <v>42.208333333333336</v>
      </c>
      <c r="V14" s="30" t="s">
        <v>46</v>
      </c>
    </row>
    <row r="15" spans="1:22" ht="75" customHeight="1" thickBot="1" thickTop="1">
      <c r="A15" s="27"/>
      <c r="B15" s="28" t="s">
        <v>59</v>
      </c>
      <c r="C15" s="85" t="s">
        <v>60</v>
      </c>
      <c r="D15" s="85"/>
      <c r="E15" s="85"/>
      <c r="F15" s="85"/>
      <c r="G15" s="85"/>
      <c r="H15" s="85"/>
      <c r="I15" s="85" t="s">
        <v>61</v>
      </c>
      <c r="J15" s="85"/>
      <c r="K15" s="85"/>
      <c r="L15" s="85" t="s">
        <v>62</v>
      </c>
      <c r="M15" s="85"/>
      <c r="N15" s="85"/>
      <c r="O15" s="85"/>
      <c r="P15" s="29" t="s">
        <v>51</v>
      </c>
      <c r="Q15" s="29" t="s">
        <v>63</v>
      </c>
      <c r="R15" s="29">
        <v>100</v>
      </c>
      <c r="S15" s="29">
        <v>100</v>
      </c>
      <c r="T15" s="29">
        <v>100</v>
      </c>
      <c r="U15" s="29">
        <f t="shared" si="0"/>
        <v>100</v>
      </c>
      <c r="V15" s="30" t="s">
        <v>46</v>
      </c>
    </row>
    <row r="16" spans="1:22" ht="75" customHeight="1" thickBot="1" thickTop="1">
      <c r="A16" s="27"/>
      <c r="B16" s="28" t="s">
        <v>59</v>
      </c>
      <c r="C16" s="85" t="s">
        <v>56</v>
      </c>
      <c r="D16" s="85"/>
      <c r="E16" s="85"/>
      <c r="F16" s="85"/>
      <c r="G16" s="85"/>
      <c r="H16" s="85"/>
      <c r="I16" s="85" t="s">
        <v>64</v>
      </c>
      <c r="J16" s="85"/>
      <c r="K16" s="85"/>
      <c r="L16" s="85" t="s">
        <v>65</v>
      </c>
      <c r="M16" s="85"/>
      <c r="N16" s="85"/>
      <c r="O16" s="85"/>
      <c r="P16" s="29" t="s">
        <v>51</v>
      </c>
      <c r="Q16" s="29" t="s">
        <v>63</v>
      </c>
      <c r="R16" s="29">
        <v>90.63</v>
      </c>
      <c r="S16" s="29">
        <v>90.63</v>
      </c>
      <c r="T16" s="29">
        <v>90.63</v>
      </c>
      <c r="U16" s="29">
        <f t="shared" si="0"/>
        <v>100</v>
      </c>
      <c r="V16" s="30" t="s">
        <v>46</v>
      </c>
    </row>
    <row r="17" spans="2:23" ht="22.5" customHeight="1" thickBot="1" thickTop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2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67</v>
      </c>
      <c r="S18" s="23" t="s">
        <v>68</v>
      </c>
      <c r="T18" s="24" t="s">
        <v>69</v>
      </c>
      <c r="U18" s="24" t="s">
        <v>70</v>
      </c>
      <c r="V18" s="76"/>
    </row>
    <row r="19" spans="2:22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77"/>
    </row>
    <row r="20" spans="2:22" ht="13.5" customHeight="1" thickBot="1">
      <c r="B20" s="78" t="s">
        <v>73</v>
      </c>
      <c r="C20" s="79"/>
      <c r="D20" s="79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72045.188147</v>
      </c>
      <c r="S20" s="46">
        <v>52065.716032</v>
      </c>
      <c r="T20" s="46">
        <v>51622.56457916</v>
      </c>
      <c r="U20" s="46">
        <f>+IF(ISERR(T20/S20*100),"N/A",T20/S20*100)</f>
        <v>99.14886131102541</v>
      </c>
      <c r="V20" s="47"/>
    </row>
    <row r="21" spans="2:22" ht="13.5" customHeight="1" thickBot="1">
      <c r="B21" s="80" t="s">
        <v>74</v>
      </c>
      <c r="C21" s="81"/>
      <c r="D21" s="81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73049.43581797</v>
      </c>
      <c r="S21" s="46">
        <v>52603.50200713</v>
      </c>
      <c r="T21" s="46">
        <v>51622.56457916</v>
      </c>
      <c r="U21" s="46">
        <f>+IF(ISERR(T21/S21*100),"N/A",T21/S21*100)</f>
        <v>98.13522410002847</v>
      </c>
      <c r="V21" s="47"/>
    </row>
    <row r="22" spans="2:22" s="51" customFormat="1" ht="14.25" customHeight="1" thickBot="1" thickTop="1">
      <c r="B22" s="52" t="s">
        <v>75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2" ht="44.25" customHeight="1" thickTop="1">
      <c r="B23" s="82" t="s">
        <v>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2" ht="34.5" customHeight="1">
      <c r="B24" s="73" t="s">
        <v>77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2" ht="34.5" customHeight="1">
      <c r="B25" s="73" t="s">
        <v>78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2" ht="34.5" customHeight="1">
      <c r="B26" s="73" t="s">
        <v>79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ht="34.5" customHeight="1">
      <c r="B27" s="73" t="s">
        <v>80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2" ht="34.5" customHeight="1">
      <c r="B28" s="73" t="s">
        <v>81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2" ht="34.5" customHeight="1">
      <c r="B29" s="73" t="s">
        <v>82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</sheetData>
  <sheetProtection/>
  <mergeCells count="50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44.18</v>
      </c>
      <c r="S11" s="29">
        <v>44.18</v>
      </c>
      <c r="T11" s="29">
        <v>18.91</v>
      </c>
      <c r="U11" s="29">
        <f>IF(ISERROR(T11/S11),"N/A",T11/S11*100)</f>
        <v>42.80217292892712</v>
      </c>
      <c r="V11" s="30" t="s">
        <v>46</v>
      </c>
    </row>
    <row r="12" spans="1:22" ht="22.5" customHeight="1" thickBot="1" thickTop="1">
      <c r="A12" s="27"/>
      <c r="B12" s="117" t="s">
        <v>84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44.18</v>
      </c>
      <c r="S13" s="60">
        <v>44.18</v>
      </c>
      <c r="T13" s="60">
        <v>18.91</v>
      </c>
      <c r="U13" s="61">
        <f>IF(ISERROR(T13/S13),"N/A",T13/S13*100)</f>
        <v>42.80217292892712</v>
      </c>
      <c r="V13" s="56" t="s">
        <v>85</v>
      </c>
    </row>
    <row r="14" spans="1:22" ht="75" customHeight="1" thickBot="1" thickTop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45</v>
      </c>
      <c r="R14" s="29">
        <v>100</v>
      </c>
      <c r="S14" s="29">
        <v>100</v>
      </c>
      <c r="T14" s="29">
        <v>99.26</v>
      </c>
      <c r="U14" s="29">
        <f>IF(ISERROR(T14/S14),"N/A",T14/S14*100)</f>
        <v>99.26</v>
      </c>
      <c r="V14" s="30" t="s">
        <v>46</v>
      </c>
    </row>
    <row r="15" spans="1:22" ht="22.5" customHeight="1" thickBot="1" thickTop="1">
      <c r="A15" s="27"/>
      <c r="B15" s="117" t="s">
        <v>84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100</v>
      </c>
      <c r="T16" s="60">
        <v>99.26</v>
      </c>
      <c r="U16" s="61">
        <f>IF(ISERROR(T16/S16),"N/A",T16/S16*100)</f>
        <v>99.26</v>
      </c>
      <c r="V16" s="56" t="s">
        <v>85</v>
      </c>
    </row>
    <row r="17" spans="1:22" ht="75" customHeight="1" thickBot="1" thickTop="1">
      <c r="A17" s="27"/>
      <c r="B17" s="28" t="s">
        <v>52</v>
      </c>
      <c r="C17" s="85" t="s">
        <v>53</v>
      </c>
      <c r="D17" s="85"/>
      <c r="E17" s="85"/>
      <c r="F17" s="85"/>
      <c r="G17" s="85"/>
      <c r="H17" s="85"/>
      <c r="I17" s="85" t="s">
        <v>54</v>
      </c>
      <c r="J17" s="85"/>
      <c r="K17" s="85"/>
      <c r="L17" s="85" t="s">
        <v>55</v>
      </c>
      <c r="M17" s="85"/>
      <c r="N17" s="85"/>
      <c r="O17" s="85"/>
      <c r="P17" s="29" t="s">
        <v>51</v>
      </c>
      <c r="Q17" s="29" t="s">
        <v>45</v>
      </c>
      <c r="R17" s="29">
        <v>64.6</v>
      </c>
      <c r="S17" s="29">
        <v>64.6</v>
      </c>
      <c r="T17" s="29">
        <v>73.48</v>
      </c>
      <c r="U17" s="29">
        <f>IF(ISERROR(T17/S17),"N/A",T17/S17*100)</f>
        <v>113.74613003095976</v>
      </c>
      <c r="V17" s="30" t="s">
        <v>46</v>
      </c>
    </row>
    <row r="18" spans="1:22" ht="22.5" customHeight="1" thickBot="1" thickTop="1">
      <c r="A18" s="27"/>
      <c r="B18" s="117" t="s">
        <v>84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2.5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64.6</v>
      </c>
      <c r="S19" s="60">
        <v>64.6</v>
      </c>
      <c r="T19" s="60">
        <v>73.48</v>
      </c>
      <c r="U19" s="61">
        <f>IF(ISERROR(T19/S19),"N/A",T19/S19*100)</f>
        <v>113.74613003095976</v>
      </c>
      <c r="V19" s="56" t="s">
        <v>85</v>
      </c>
    </row>
    <row r="20" spans="1:22" ht="75" customHeight="1" thickBot="1" thickTop="1">
      <c r="A20" s="27"/>
      <c r="B20" s="28" t="s">
        <v>52</v>
      </c>
      <c r="C20" s="85" t="s">
        <v>56</v>
      </c>
      <c r="D20" s="85"/>
      <c r="E20" s="85"/>
      <c r="F20" s="85"/>
      <c r="G20" s="85"/>
      <c r="H20" s="85"/>
      <c r="I20" s="85" t="s">
        <v>57</v>
      </c>
      <c r="J20" s="85"/>
      <c r="K20" s="85"/>
      <c r="L20" s="85" t="s">
        <v>58</v>
      </c>
      <c r="M20" s="85"/>
      <c r="N20" s="85"/>
      <c r="O20" s="85"/>
      <c r="P20" s="29" t="s">
        <v>51</v>
      </c>
      <c r="Q20" s="29" t="s">
        <v>45</v>
      </c>
      <c r="R20" s="29">
        <v>24</v>
      </c>
      <c r="S20" s="29">
        <v>24</v>
      </c>
      <c r="T20" s="29">
        <v>10.13</v>
      </c>
      <c r="U20" s="29">
        <f>IF(ISERROR(T20/S20),"N/A",T20/S20*100)</f>
        <v>42.208333333333336</v>
      </c>
      <c r="V20" s="30" t="s">
        <v>46</v>
      </c>
    </row>
    <row r="21" spans="1:22" ht="22.5" customHeight="1" thickBot="1" thickTop="1">
      <c r="A21" s="27"/>
      <c r="B21" s="117" t="s">
        <v>84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24</v>
      </c>
      <c r="S22" s="60">
        <v>24</v>
      </c>
      <c r="T22" s="60">
        <v>10.13</v>
      </c>
      <c r="U22" s="61">
        <f>IF(ISERROR(T22/S22),"N/A",T22/S22*100)</f>
        <v>42.208333333333336</v>
      </c>
      <c r="V22" s="56" t="s">
        <v>85</v>
      </c>
    </row>
    <row r="23" spans="1:22" ht="75" customHeight="1" thickBot="1" thickTop="1">
      <c r="A23" s="27"/>
      <c r="B23" s="28" t="s">
        <v>59</v>
      </c>
      <c r="C23" s="85" t="s">
        <v>60</v>
      </c>
      <c r="D23" s="85"/>
      <c r="E23" s="85"/>
      <c r="F23" s="85"/>
      <c r="G23" s="85"/>
      <c r="H23" s="85"/>
      <c r="I23" s="85" t="s">
        <v>61</v>
      </c>
      <c r="J23" s="85"/>
      <c r="K23" s="85"/>
      <c r="L23" s="85" t="s">
        <v>62</v>
      </c>
      <c r="M23" s="85"/>
      <c r="N23" s="85"/>
      <c r="O23" s="85"/>
      <c r="P23" s="29" t="s">
        <v>51</v>
      </c>
      <c r="Q23" s="29" t="s">
        <v>63</v>
      </c>
      <c r="R23" s="29">
        <v>100</v>
      </c>
      <c r="S23" s="29">
        <v>100</v>
      </c>
      <c r="T23" s="29">
        <v>100</v>
      </c>
      <c r="U23" s="29">
        <f>IF(ISERROR(T23/S23),"N/A",T23/S23*100)</f>
        <v>100</v>
      </c>
      <c r="V23" s="30" t="s">
        <v>46</v>
      </c>
    </row>
    <row r="24" spans="1:22" ht="22.5" customHeight="1" thickBot="1" thickTop="1">
      <c r="A24" s="27"/>
      <c r="B24" s="117" t="s">
        <v>84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2.5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100</v>
      </c>
      <c r="S25" s="60">
        <v>100</v>
      </c>
      <c r="T25" s="60">
        <v>100</v>
      </c>
      <c r="U25" s="61">
        <f>IF(ISERROR(T25/S25),"N/A",T25/S25*100)</f>
        <v>100</v>
      </c>
      <c r="V25" s="56" t="s">
        <v>85</v>
      </c>
    </row>
    <row r="26" spans="1:22" ht="75" customHeight="1" thickBot="1" thickTop="1">
      <c r="A26" s="27"/>
      <c r="B26" s="28" t="s">
        <v>59</v>
      </c>
      <c r="C26" s="85" t="s">
        <v>56</v>
      </c>
      <c r="D26" s="85"/>
      <c r="E26" s="85"/>
      <c r="F26" s="85"/>
      <c r="G26" s="85"/>
      <c r="H26" s="85"/>
      <c r="I26" s="85" t="s">
        <v>64</v>
      </c>
      <c r="J26" s="85"/>
      <c r="K26" s="85"/>
      <c r="L26" s="85" t="s">
        <v>65</v>
      </c>
      <c r="M26" s="85"/>
      <c r="N26" s="85"/>
      <c r="O26" s="85"/>
      <c r="P26" s="29" t="s">
        <v>51</v>
      </c>
      <c r="Q26" s="29" t="s">
        <v>63</v>
      </c>
      <c r="R26" s="29">
        <v>90.63</v>
      </c>
      <c r="S26" s="29">
        <v>90.63</v>
      </c>
      <c r="T26" s="29">
        <v>90.63</v>
      </c>
      <c r="U26" s="29">
        <f>IF(ISERROR(T26/S26),"N/A",T26/S26*100)</f>
        <v>100</v>
      </c>
      <c r="V26" s="30" t="s">
        <v>46</v>
      </c>
    </row>
    <row r="27" spans="1:22" ht="22.5" customHeight="1" thickBot="1" thickTop="1">
      <c r="A27" s="27"/>
      <c r="B27" s="117" t="s">
        <v>84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22.5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90.63</v>
      </c>
      <c r="S28" s="60">
        <v>90.63</v>
      </c>
      <c r="T28" s="60">
        <v>90.63</v>
      </c>
      <c r="U28" s="61">
        <f>IF(ISERROR(T28/S28),"N/A",T28/S28*100)</f>
        <v>100</v>
      </c>
      <c r="V28" s="56" t="s">
        <v>85</v>
      </c>
    </row>
    <row r="29" spans="2:23" ht="22.5" customHeight="1" thickBot="1" thickTop="1">
      <c r="B29" s="8" t="s">
        <v>66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2:22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67</v>
      </c>
      <c r="S30" s="23" t="s">
        <v>68</v>
      </c>
      <c r="T30" s="24" t="s">
        <v>69</v>
      </c>
      <c r="U30" s="24" t="s">
        <v>70</v>
      </c>
      <c r="V30" s="76"/>
    </row>
    <row r="31" spans="2:22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71</v>
      </c>
      <c r="S31" s="41" t="s">
        <v>71</v>
      </c>
      <c r="T31" s="41" t="s">
        <v>71</v>
      </c>
      <c r="U31" s="41" t="s">
        <v>72</v>
      </c>
      <c r="V31" s="77"/>
    </row>
    <row r="32" spans="2:22" ht="13.5" customHeight="1" thickBot="1">
      <c r="B32" s="78" t="s">
        <v>73</v>
      </c>
      <c r="C32" s="79"/>
      <c r="D32" s="79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72045.188147</v>
      </c>
      <c r="S32" s="46">
        <v>52065.716032</v>
      </c>
      <c r="T32" s="46">
        <v>51622.56457916</v>
      </c>
      <c r="U32" s="46">
        <f>+IF(ISERR(T32/S32*100),"N/A",T32/S32*100)</f>
        <v>99.14886131102541</v>
      </c>
      <c r="V32" s="47"/>
    </row>
    <row r="33" spans="2:22" ht="13.5" customHeight="1" thickBot="1">
      <c r="B33" s="80" t="s">
        <v>74</v>
      </c>
      <c r="C33" s="81"/>
      <c r="D33" s="81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73049.43581797</v>
      </c>
      <c r="S33" s="46">
        <v>52603.50200713</v>
      </c>
      <c r="T33" s="46">
        <v>51622.56457916</v>
      </c>
      <c r="U33" s="46">
        <f>+IF(ISERR(T33/S33*100),"N/A",T33/S33*100)</f>
        <v>98.13522410002847</v>
      </c>
      <c r="V33" s="47"/>
    </row>
    <row r="34" spans="2:22" s="51" customFormat="1" ht="14.25" customHeight="1" thickBot="1" thickTop="1">
      <c r="B34" s="52" t="s">
        <v>75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2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</row>
    <row r="36" spans="2:22" ht="34.5" customHeight="1">
      <c r="B36" s="73" t="s">
        <v>86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87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88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89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90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2:22" ht="34.5" customHeight="1">
      <c r="B41" s="73" t="s">
        <v>91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</sheetData>
  <sheetProtection/>
  <mergeCells count="5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37:V37"/>
    <mergeCell ref="B38:V38"/>
    <mergeCell ref="B39:V39"/>
    <mergeCell ref="B40:V40"/>
    <mergeCell ref="B41:V41"/>
    <mergeCell ref="B27:V27"/>
    <mergeCell ref="V30:V31"/>
    <mergeCell ref="B32:D32"/>
    <mergeCell ref="B33:D33"/>
    <mergeCell ref="B35:V3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44.18</v>
      </c>
      <c r="S11" s="29">
        <v>44.18</v>
      </c>
      <c r="T11" s="29">
        <v>18.91</v>
      </c>
      <c r="U11" s="29">
        <f>IF(ISERROR(T11/S11),"N/A",T11/S11*100)</f>
        <v>42.80217292892712</v>
      </c>
      <c r="V11" s="30" t="s">
        <v>46</v>
      </c>
    </row>
    <row r="12" spans="1:22" ht="18.75" customHeight="1" thickBot="1" thickTop="1">
      <c r="A12" s="27"/>
      <c r="B12" s="120" t="s">
        <v>92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 thickBot="1">
      <c r="A13" s="63"/>
      <c r="B13" s="64" t="s">
        <v>56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44.18</v>
      </c>
      <c r="S13" s="68">
        <v>44.18</v>
      </c>
      <c r="T13" s="68">
        <v>18.91</v>
      </c>
      <c r="U13" s="68">
        <f>IF(ISERROR(T13/S13),"N/A",T13/S13*100)</f>
        <v>42.80217292892712</v>
      </c>
      <c r="V13" s="64" t="s">
        <v>93</v>
      </c>
    </row>
    <row r="14" spans="1:22" ht="75" customHeight="1" thickBot="1" thickTop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45</v>
      </c>
      <c r="R14" s="29">
        <v>100</v>
      </c>
      <c r="S14" s="29">
        <v>100</v>
      </c>
      <c r="T14" s="29">
        <v>99.26</v>
      </c>
      <c r="U14" s="29">
        <f>IF(ISERROR(T14/S14),"N/A",T14/S14*100)</f>
        <v>99.26</v>
      </c>
      <c r="V14" s="30" t="s">
        <v>46</v>
      </c>
    </row>
    <row r="15" spans="1:22" ht="18.75" customHeight="1" thickBot="1" thickTop="1">
      <c r="A15" s="27"/>
      <c r="B15" s="120" t="s">
        <v>92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62" customFormat="1" ht="18" customHeight="1" thickBot="1">
      <c r="A16" s="63"/>
      <c r="B16" s="64" t="s">
        <v>56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100</v>
      </c>
      <c r="T16" s="68">
        <v>99.26</v>
      </c>
      <c r="U16" s="68">
        <f>IF(ISERROR(T16/S16),"N/A",T16/S16*100)</f>
        <v>99.26</v>
      </c>
      <c r="V16" s="64" t="s">
        <v>93</v>
      </c>
    </row>
    <row r="17" spans="1:22" ht="75" customHeight="1" thickBot="1" thickTop="1">
      <c r="A17" s="27"/>
      <c r="B17" s="28" t="s">
        <v>52</v>
      </c>
      <c r="C17" s="85" t="s">
        <v>53</v>
      </c>
      <c r="D17" s="85"/>
      <c r="E17" s="85"/>
      <c r="F17" s="85"/>
      <c r="G17" s="85"/>
      <c r="H17" s="85"/>
      <c r="I17" s="85" t="s">
        <v>54</v>
      </c>
      <c r="J17" s="85"/>
      <c r="K17" s="85"/>
      <c r="L17" s="85" t="s">
        <v>55</v>
      </c>
      <c r="M17" s="85"/>
      <c r="N17" s="85"/>
      <c r="O17" s="85"/>
      <c r="P17" s="29" t="s">
        <v>51</v>
      </c>
      <c r="Q17" s="29" t="s">
        <v>45</v>
      </c>
      <c r="R17" s="29">
        <v>64.6</v>
      </c>
      <c r="S17" s="29">
        <v>64.6</v>
      </c>
      <c r="T17" s="29">
        <v>73.48</v>
      </c>
      <c r="U17" s="29">
        <f>IF(ISERROR(T17/S17),"N/A",T17/S17*100)</f>
        <v>113.74613003095976</v>
      </c>
      <c r="V17" s="30" t="s">
        <v>46</v>
      </c>
    </row>
    <row r="18" spans="1:22" ht="18.75" customHeight="1" thickBot="1" thickTop="1">
      <c r="A18" s="27"/>
      <c r="B18" s="120" t="s">
        <v>92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56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64.6</v>
      </c>
      <c r="S19" s="68">
        <v>64.6</v>
      </c>
      <c r="T19" s="68">
        <v>73.48</v>
      </c>
      <c r="U19" s="68">
        <f>IF(ISERROR(T19/S19),"N/A",T19/S19*100)</f>
        <v>113.74613003095976</v>
      </c>
      <c r="V19" s="64" t="s">
        <v>93</v>
      </c>
    </row>
    <row r="20" spans="1:22" ht="75" customHeight="1" thickBot="1" thickTop="1">
      <c r="A20" s="27"/>
      <c r="B20" s="28" t="s">
        <v>52</v>
      </c>
      <c r="C20" s="85" t="s">
        <v>56</v>
      </c>
      <c r="D20" s="85"/>
      <c r="E20" s="85"/>
      <c r="F20" s="85"/>
      <c r="G20" s="85"/>
      <c r="H20" s="85"/>
      <c r="I20" s="85" t="s">
        <v>57</v>
      </c>
      <c r="J20" s="85"/>
      <c r="K20" s="85"/>
      <c r="L20" s="85" t="s">
        <v>58</v>
      </c>
      <c r="M20" s="85"/>
      <c r="N20" s="85"/>
      <c r="O20" s="85"/>
      <c r="P20" s="29" t="s">
        <v>51</v>
      </c>
      <c r="Q20" s="29" t="s">
        <v>45</v>
      </c>
      <c r="R20" s="29">
        <v>24</v>
      </c>
      <c r="S20" s="29">
        <v>24</v>
      </c>
      <c r="T20" s="29">
        <v>10.13</v>
      </c>
      <c r="U20" s="29">
        <f>IF(ISERROR(T20/S20),"N/A",T20/S20*100)</f>
        <v>42.208333333333336</v>
      </c>
      <c r="V20" s="30" t="s">
        <v>46</v>
      </c>
    </row>
    <row r="21" spans="1:22" ht="18.75" customHeight="1" thickBot="1" thickTop="1">
      <c r="A21" s="27"/>
      <c r="B21" s="120" t="s">
        <v>92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56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24</v>
      </c>
      <c r="S22" s="68">
        <v>24</v>
      </c>
      <c r="T22" s="68">
        <v>10.13</v>
      </c>
      <c r="U22" s="68">
        <f>IF(ISERROR(T22/S22),"N/A",T22/S22*100)</f>
        <v>42.208333333333336</v>
      </c>
      <c r="V22" s="64" t="s">
        <v>93</v>
      </c>
    </row>
    <row r="23" spans="1:22" ht="75" customHeight="1" thickBot="1" thickTop="1">
      <c r="A23" s="27"/>
      <c r="B23" s="28" t="s">
        <v>59</v>
      </c>
      <c r="C23" s="85" t="s">
        <v>60</v>
      </c>
      <c r="D23" s="85"/>
      <c r="E23" s="85"/>
      <c r="F23" s="85"/>
      <c r="G23" s="85"/>
      <c r="H23" s="85"/>
      <c r="I23" s="85" t="s">
        <v>61</v>
      </c>
      <c r="J23" s="85"/>
      <c r="K23" s="85"/>
      <c r="L23" s="85" t="s">
        <v>62</v>
      </c>
      <c r="M23" s="85"/>
      <c r="N23" s="85"/>
      <c r="O23" s="85"/>
      <c r="P23" s="29" t="s">
        <v>51</v>
      </c>
      <c r="Q23" s="29" t="s">
        <v>63</v>
      </c>
      <c r="R23" s="29">
        <v>100</v>
      </c>
      <c r="S23" s="29">
        <v>100</v>
      </c>
      <c r="T23" s="29">
        <v>100</v>
      </c>
      <c r="U23" s="29">
        <f>IF(ISERROR(T23/S23),"N/A",T23/S23*100)</f>
        <v>100</v>
      </c>
      <c r="V23" s="30" t="s">
        <v>46</v>
      </c>
    </row>
    <row r="24" spans="1:22" ht="18.75" customHeight="1" thickBot="1" thickTop="1">
      <c r="A24" s="27"/>
      <c r="B24" s="120" t="s">
        <v>92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56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>
        <v>100</v>
      </c>
      <c r="T25" s="68">
        <v>100</v>
      </c>
      <c r="U25" s="68">
        <f>IF(ISERROR(T25/S25),"N/A",T25/S25*100)</f>
        <v>100</v>
      </c>
      <c r="V25" s="64" t="s">
        <v>93</v>
      </c>
    </row>
    <row r="26" spans="1:22" ht="75" customHeight="1" thickBot="1" thickTop="1">
      <c r="A26" s="27"/>
      <c r="B26" s="28" t="s">
        <v>59</v>
      </c>
      <c r="C26" s="85" t="s">
        <v>56</v>
      </c>
      <c r="D26" s="85"/>
      <c r="E26" s="85"/>
      <c r="F26" s="85"/>
      <c r="G26" s="85"/>
      <c r="H26" s="85"/>
      <c r="I26" s="85" t="s">
        <v>64</v>
      </c>
      <c r="J26" s="85"/>
      <c r="K26" s="85"/>
      <c r="L26" s="85" t="s">
        <v>65</v>
      </c>
      <c r="M26" s="85"/>
      <c r="N26" s="85"/>
      <c r="O26" s="85"/>
      <c r="P26" s="29" t="s">
        <v>51</v>
      </c>
      <c r="Q26" s="29" t="s">
        <v>63</v>
      </c>
      <c r="R26" s="29">
        <v>90.63</v>
      </c>
      <c r="S26" s="29">
        <v>90.63</v>
      </c>
      <c r="T26" s="29">
        <v>90.63</v>
      </c>
      <c r="U26" s="29">
        <f>IF(ISERROR(T26/S26),"N/A",T26/S26*100)</f>
        <v>100</v>
      </c>
      <c r="V26" s="30" t="s">
        <v>46</v>
      </c>
    </row>
    <row r="27" spans="1:22" ht="18.75" customHeight="1" thickBot="1" thickTop="1">
      <c r="A27" s="27"/>
      <c r="B27" s="120" t="s">
        <v>92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56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90.63</v>
      </c>
      <c r="S28" s="68">
        <v>90.63</v>
      </c>
      <c r="T28" s="68">
        <v>90.63</v>
      </c>
      <c r="U28" s="68">
        <f>IF(ISERROR(T28/S28),"N/A",T28/S28*100)</f>
        <v>100</v>
      </c>
      <c r="V28" s="64" t="s">
        <v>93</v>
      </c>
    </row>
    <row r="29" spans="2:22" s="51" customFormat="1" ht="14.25" customHeight="1" thickBot="1" thickTop="1">
      <c r="B29" s="52" t="s">
        <v>75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2:22" ht="44.25" customHeight="1" thickTop="1">
      <c r="B30" s="82" t="s">
        <v>76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2:22" ht="34.5" customHeight="1">
      <c r="B31" s="73" t="s">
        <v>94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95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97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98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99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</sheetData>
  <sheetProtection/>
  <mergeCells count="53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2015-02-04T00:07:39Z</dcterms:modified>
  <cp:category/>
  <cp:version/>
  <cp:contentType/>
  <cp:contentStatus/>
</cp:coreProperties>
</file>